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4240" windowHeight="11235"/>
  </bookViews>
  <sheets>
    <sheet name="Charts" sheetId="2" r:id="rId1"/>
    <sheet name="Data" sheetId="1" r:id="rId2"/>
    <sheet name="ScatterplotData" sheetId="3" r:id="rId3"/>
  </sheets>
  <calcPr calcId="145621"/>
</workbook>
</file>

<file path=xl/calcChain.xml><?xml version="1.0" encoding="utf-8"?>
<calcChain xmlns="http://schemas.openxmlformats.org/spreadsheetml/2006/main">
  <c r="X6" i="1" l="1"/>
  <c r="C23" i="1" l="1"/>
  <c r="I25" i="1"/>
  <c r="J25" i="1"/>
  <c r="J24" i="1"/>
  <c r="I24" i="1"/>
  <c r="J23" i="1"/>
  <c r="I23" i="1"/>
  <c r="J5" i="1"/>
  <c r="I5" i="1"/>
  <c r="I4" i="1"/>
  <c r="I3" i="1"/>
  <c r="H3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17" i="1"/>
  <c r="J16" i="1"/>
  <c r="J15" i="1"/>
  <c r="J14" i="1"/>
  <c r="J13" i="1"/>
  <c r="J12" i="1"/>
  <c r="J11" i="1"/>
  <c r="J10" i="1"/>
  <c r="J9" i="1"/>
  <c r="J8" i="1"/>
  <c r="J7" i="1"/>
  <c r="J6" i="1"/>
  <c r="I17" i="1"/>
  <c r="I16" i="1"/>
  <c r="I15" i="1"/>
  <c r="I14" i="1"/>
  <c r="I13" i="1"/>
  <c r="I12" i="1"/>
  <c r="I11" i="1"/>
  <c r="I10" i="1"/>
  <c r="I9" i="1"/>
  <c r="I8" i="1"/>
  <c r="I7" i="1"/>
  <c r="I6" i="1"/>
  <c r="H6" i="1"/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5" i="1"/>
  <c r="H4" i="1"/>
  <c r="H17" i="1"/>
  <c r="H16" i="1"/>
  <c r="H15" i="1"/>
  <c r="H14" i="1"/>
  <c r="H13" i="1"/>
  <c r="H12" i="1"/>
  <c r="H11" i="1"/>
  <c r="H10" i="1"/>
  <c r="H9" i="1"/>
  <c r="H8" i="1"/>
  <c r="H7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G24" i="1"/>
  <c r="G23" i="1"/>
  <c r="F25" i="1"/>
  <c r="F24" i="1"/>
  <c r="F23" i="1"/>
  <c r="G5" i="1"/>
  <c r="G4" i="1"/>
  <c r="G3" i="1"/>
  <c r="F5" i="1"/>
  <c r="F4" i="1"/>
  <c r="F3" i="1"/>
  <c r="E4" i="1"/>
  <c r="E3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Y10" i="1" l="1"/>
  <c r="D25" i="1"/>
  <c r="D24" i="1"/>
  <c r="D23" i="1"/>
  <c r="C25" i="1"/>
  <c r="C24" i="1"/>
  <c r="E25" i="1"/>
  <c r="E24" i="1"/>
  <c r="E5" i="1"/>
  <c r="D5" i="1"/>
  <c r="D4" i="1"/>
  <c r="D3" i="1"/>
  <c r="C5" i="1"/>
  <c r="C4" i="1"/>
  <c r="C3" i="1"/>
  <c r="E23" i="1"/>
  <c r="E26" i="1"/>
  <c r="X26" i="1" s="1"/>
  <c r="E40" i="1"/>
  <c r="E39" i="1"/>
  <c r="E38" i="1"/>
  <c r="E37" i="1"/>
  <c r="E36" i="1"/>
  <c r="E28" i="1"/>
  <c r="E32" i="1"/>
  <c r="E31" i="1"/>
  <c r="X31" i="1" s="1"/>
  <c r="E30" i="1"/>
  <c r="X30" i="1" s="1"/>
  <c r="E27" i="1"/>
  <c r="X27" i="1" s="1"/>
  <c r="E29" i="1"/>
  <c r="E35" i="1"/>
  <c r="X35" i="1" s="1"/>
  <c r="E34" i="1"/>
  <c r="X34" i="1" s="1"/>
  <c r="E33" i="1"/>
  <c r="E20" i="1"/>
  <c r="E19" i="1"/>
  <c r="E18" i="1"/>
  <c r="E17" i="1"/>
  <c r="E16" i="1"/>
  <c r="E8" i="1"/>
  <c r="E12" i="1"/>
  <c r="E11" i="1"/>
  <c r="X11" i="1" s="1"/>
  <c r="E10" i="1"/>
  <c r="X10" i="1" s="1"/>
  <c r="E7" i="1"/>
  <c r="X7" i="1" s="1"/>
  <c r="E9" i="1"/>
  <c r="E15" i="1"/>
  <c r="X15" i="1" s="1"/>
  <c r="E14" i="1"/>
  <c r="X14" i="1" s="1"/>
  <c r="E13" i="1"/>
  <c r="E6" i="1"/>
  <c r="D40" i="1"/>
  <c r="D39" i="1"/>
  <c r="D38" i="1"/>
  <c r="D37" i="1"/>
  <c r="D36" i="1"/>
  <c r="D28" i="1"/>
  <c r="D32" i="1"/>
  <c r="D31" i="1"/>
  <c r="D30" i="1"/>
  <c r="D27" i="1"/>
  <c r="D29" i="1"/>
  <c r="D35" i="1"/>
  <c r="D34" i="1"/>
  <c r="D33" i="1"/>
  <c r="D26" i="1"/>
  <c r="D20" i="1"/>
  <c r="D19" i="1"/>
  <c r="D18" i="1"/>
  <c r="D17" i="1"/>
  <c r="D16" i="1"/>
  <c r="D8" i="1"/>
  <c r="D12" i="1"/>
  <c r="D11" i="1"/>
  <c r="D10" i="1"/>
  <c r="D7" i="1"/>
  <c r="D9" i="1"/>
  <c r="D15" i="1"/>
  <c r="D14" i="1"/>
  <c r="D13" i="1"/>
  <c r="D6" i="1"/>
  <c r="C6" i="1"/>
  <c r="C40" i="1"/>
  <c r="C38" i="1"/>
  <c r="C37" i="1"/>
  <c r="C36" i="1"/>
  <c r="C28" i="1"/>
  <c r="C32" i="1"/>
  <c r="C31" i="1"/>
  <c r="C30" i="1"/>
  <c r="C27" i="1"/>
  <c r="C29" i="1"/>
  <c r="C35" i="1"/>
  <c r="C34" i="1"/>
  <c r="C33" i="1"/>
  <c r="C26" i="1"/>
  <c r="C20" i="1"/>
  <c r="C18" i="1"/>
  <c r="C17" i="1"/>
  <c r="C16" i="1"/>
  <c r="C8" i="1"/>
  <c r="C12" i="1"/>
  <c r="C11" i="1"/>
  <c r="C10" i="1"/>
  <c r="C7" i="1"/>
  <c r="C9" i="1"/>
  <c r="C15" i="1"/>
  <c r="C14" i="1"/>
  <c r="C13" i="1"/>
  <c r="J4" i="1" l="1"/>
  <c r="J3" i="1"/>
  <c r="Y35" i="1"/>
  <c r="Y26" i="1"/>
  <c r="Y15" i="1"/>
  <c r="Y27" i="1"/>
  <c r="X12" i="1"/>
  <c r="Y12" i="1"/>
  <c r="X36" i="1"/>
  <c r="Y36" i="1"/>
  <c r="Y37" i="1"/>
  <c r="X37" i="1"/>
  <c r="Y31" i="1"/>
  <c r="X16" i="1"/>
  <c r="Y16" i="1"/>
  <c r="X29" i="1"/>
  <c r="Y29" i="1"/>
  <c r="X32" i="1"/>
  <c r="Y32" i="1"/>
  <c r="Y11" i="1"/>
  <c r="Y34" i="1"/>
  <c r="Y9" i="1"/>
  <c r="X9" i="1"/>
  <c r="Y13" i="1"/>
  <c r="X13" i="1"/>
  <c r="X8" i="1"/>
  <c r="Y8" i="1"/>
  <c r="Y6" i="1"/>
  <c r="Y17" i="1"/>
  <c r="X17" i="1"/>
  <c r="Y33" i="1"/>
  <c r="X33" i="1"/>
  <c r="X28" i="1"/>
  <c r="Y28" i="1"/>
  <c r="Y7" i="1"/>
  <c r="Y14" i="1"/>
  <c r="Y30" i="1"/>
</calcChain>
</file>

<file path=xl/sharedStrings.xml><?xml version="1.0" encoding="utf-8"?>
<sst xmlns="http://schemas.openxmlformats.org/spreadsheetml/2006/main" count="296" uniqueCount="41">
  <si>
    <t>Buffalo Mozzarella</t>
  </si>
  <si>
    <t>Daiya Cheddar</t>
  </si>
  <si>
    <t>Dr. Cow Aged Cashew</t>
  </si>
  <si>
    <t>Garlic Misozuke</t>
  </si>
  <si>
    <t>Goat Cheese</t>
  </si>
  <si>
    <t>Nori Misozuke</t>
  </si>
  <si>
    <t>Pepper Misozuke</t>
  </si>
  <si>
    <t>Plain Misozuke</t>
  </si>
  <si>
    <t>Sharp Cheddar</t>
  </si>
  <si>
    <t>Sheese Cream Cheese</t>
  </si>
  <si>
    <t>Tofutti Cream Cheese</t>
  </si>
  <si>
    <t>Tofutti Ricotta</t>
  </si>
  <si>
    <t>Vegan Queso</t>
  </si>
  <si>
    <t>Wayfare Hickory Cheddar</t>
  </si>
  <si>
    <t>x</t>
  </si>
  <si>
    <t>Vegan</t>
  </si>
  <si>
    <t>Eat dairy cheese?</t>
  </si>
  <si>
    <t>N</t>
  </si>
  <si>
    <t>Galaxy Cream Cheese</t>
  </si>
  <si>
    <t>Sarah</t>
  </si>
  <si>
    <t>Jon</t>
  </si>
  <si>
    <t>Y</t>
  </si>
  <si>
    <t>Nonvegan</t>
  </si>
  <si>
    <t>All Flavors</t>
  </si>
  <si>
    <t>Both</t>
  </si>
  <si>
    <t>Bob</t>
  </si>
  <si>
    <t>Homemade</t>
  </si>
  <si>
    <t>Commercial</t>
  </si>
  <si>
    <t>TASTE</t>
  </si>
  <si>
    <t>CHEESINESS</t>
  </si>
  <si>
    <t>Min</t>
  </si>
  <si>
    <t>Max</t>
  </si>
  <si>
    <t>Notes</t>
  </si>
  <si>
    <t>100% (n=13) said yes to "would you eat any of these again"</t>
  </si>
  <si>
    <t>NegErrorBar</t>
  </si>
  <si>
    <t>PosErrorBar</t>
  </si>
  <si>
    <t>StdDev</t>
  </si>
  <si>
    <t>VegSD</t>
  </si>
  <si>
    <t>NVSD</t>
  </si>
  <si>
    <t>NotOnDataSheet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</si>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</sst>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0" fontId="2" fillId="0" borderId="0" xfId="0" applyFont="1"/>
    <xf numFmtId="0" fontId="0" fillId="0" borderId="2" xfId="0" applyBorder="1"/>
    <xf numFmtId="0" fontId="2" fillId="0" borderId="2" xfId="0" applyFont="1" applyBorder="1"/>
    <xf numFmtId="164" fontId="0" fillId="0" borderId="2" xfId="0" applyNumberFormat="1" applyBorder="1"/>
    <xf numFmtId="0" fontId="0" fillId="0" borderId="3" xfId="0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/>
    <xf numFmtId="164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5" xfId="0" applyBorder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 Flavor (Gray</a:t>
            </a:r>
            <a:r>
              <a:rPr lang="en-US" baseline="0"/>
              <a:t> = homemade)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Vegans</c:v>
          </c:tx>
          <c:marker>
            <c:symbol val="none"/>
          </c:marker>
          <c:cat>
            <c:strRef>
              <c:f>Data!$B$6:$B$17</c:f>
              <c:strCache>
                <c:ptCount val="12"/>
                <c:pt idx="0">
                  <c:v>Buffalo Mozzarella</c:v>
                </c:pt>
                <c:pt idx="1">
                  <c:v>Goat Cheese</c:v>
                </c:pt>
                <c:pt idx="2">
                  <c:v>Sharp Cheddar</c:v>
                </c:pt>
                <c:pt idx="3">
                  <c:v>Garlic Misozuke</c:v>
                </c:pt>
                <c:pt idx="4">
                  <c:v>Nori Misozuke</c:v>
                </c:pt>
                <c:pt idx="5">
                  <c:v>Pepper Misozuke</c:v>
                </c:pt>
                <c:pt idx="6">
                  <c:v>Plain Misozuke</c:v>
                </c:pt>
                <c:pt idx="7">
                  <c:v>Daiya Cheddar</c:v>
                </c:pt>
                <c:pt idx="8">
                  <c:v>Dr. Cow Aged Cashew</c:v>
                </c:pt>
                <c:pt idx="9">
                  <c:v>Galaxy Cream Cheese</c:v>
                </c:pt>
                <c:pt idx="10">
                  <c:v>Tofutti Ricotta</c:v>
                </c:pt>
                <c:pt idx="11">
                  <c:v>Wayfare Hickory Cheddar</c:v>
                </c:pt>
              </c:strCache>
            </c:strRef>
          </c:cat>
          <c:val>
            <c:numRef>
              <c:f>Data!$C$6:$C$17</c:f>
              <c:numCache>
                <c:formatCode>0.0</c:formatCode>
                <c:ptCount val="12"/>
                <c:pt idx="0">
                  <c:v>6.2857142857142856</c:v>
                </c:pt>
                <c:pt idx="1">
                  <c:v>7.4285714285714288</c:v>
                </c:pt>
                <c:pt idx="2">
                  <c:v>8</c:v>
                </c:pt>
                <c:pt idx="3">
                  <c:v>6.4285714285714288</c:v>
                </c:pt>
                <c:pt idx="4">
                  <c:v>4.9285714285714288</c:v>
                </c:pt>
                <c:pt idx="5">
                  <c:v>5.5</c:v>
                </c:pt>
                <c:pt idx="6">
                  <c:v>4.7857142857142856</c:v>
                </c:pt>
                <c:pt idx="7">
                  <c:v>5.8571428571428568</c:v>
                </c:pt>
                <c:pt idx="8">
                  <c:v>6.5714285714285712</c:v>
                </c:pt>
                <c:pt idx="9">
                  <c:v>6</c:v>
                </c:pt>
                <c:pt idx="10">
                  <c:v>4</c:v>
                </c:pt>
                <c:pt idx="11">
                  <c:v>6.8571428571428568</c:v>
                </c:pt>
              </c:numCache>
            </c:numRef>
          </c:val>
          <c:smooth val="0"/>
        </c:ser>
        <c:ser>
          <c:idx val="1"/>
          <c:order val="1"/>
          <c:tx>
            <c:v>Non-Vegans</c:v>
          </c:tx>
          <c:marker>
            <c:symbol val="none"/>
          </c:marker>
          <c:cat>
            <c:strRef>
              <c:f>Data!$B$6:$B$17</c:f>
              <c:strCache>
                <c:ptCount val="12"/>
                <c:pt idx="0">
                  <c:v>Buffalo Mozzarella</c:v>
                </c:pt>
                <c:pt idx="1">
                  <c:v>Goat Cheese</c:v>
                </c:pt>
                <c:pt idx="2">
                  <c:v>Sharp Cheddar</c:v>
                </c:pt>
                <c:pt idx="3">
                  <c:v>Garlic Misozuke</c:v>
                </c:pt>
                <c:pt idx="4">
                  <c:v>Nori Misozuke</c:v>
                </c:pt>
                <c:pt idx="5">
                  <c:v>Pepper Misozuke</c:v>
                </c:pt>
                <c:pt idx="6">
                  <c:v>Plain Misozuke</c:v>
                </c:pt>
                <c:pt idx="7">
                  <c:v>Daiya Cheddar</c:v>
                </c:pt>
                <c:pt idx="8">
                  <c:v>Dr. Cow Aged Cashew</c:v>
                </c:pt>
                <c:pt idx="9">
                  <c:v>Galaxy Cream Cheese</c:v>
                </c:pt>
                <c:pt idx="10">
                  <c:v>Tofutti Ricotta</c:v>
                </c:pt>
                <c:pt idx="11">
                  <c:v>Wayfare Hickory Cheddar</c:v>
                </c:pt>
              </c:strCache>
            </c:strRef>
          </c:cat>
          <c:val>
            <c:numRef>
              <c:f>Data!$D$6:$D$17</c:f>
              <c:numCache>
                <c:formatCode>0.0</c:formatCode>
                <c:ptCount val="12"/>
                <c:pt idx="0">
                  <c:v>5.5</c:v>
                </c:pt>
                <c:pt idx="1">
                  <c:v>8.4166666666666661</c:v>
                </c:pt>
                <c:pt idx="2">
                  <c:v>7.333333333333333</c:v>
                </c:pt>
                <c:pt idx="3">
                  <c:v>5.875</c:v>
                </c:pt>
                <c:pt idx="4">
                  <c:v>5.666666666666667</c:v>
                </c:pt>
                <c:pt idx="5">
                  <c:v>5.75</c:v>
                </c:pt>
                <c:pt idx="6">
                  <c:v>5</c:v>
                </c:pt>
                <c:pt idx="7">
                  <c:v>4</c:v>
                </c:pt>
                <c:pt idx="8">
                  <c:v>5.375</c:v>
                </c:pt>
                <c:pt idx="9">
                  <c:v>4.666666666666667</c:v>
                </c:pt>
                <c:pt idx="10">
                  <c:v>4</c:v>
                </c:pt>
                <c:pt idx="11">
                  <c:v>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07872"/>
        <c:axId val="80209408"/>
      </c:lineChart>
      <c:catAx>
        <c:axId val="8020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80209408"/>
        <c:crosses val="autoZero"/>
        <c:auto val="1"/>
        <c:lblAlgn val="ctr"/>
        <c:lblOffset val="100"/>
        <c:noMultiLvlLbl val="0"/>
      </c:catAx>
      <c:valAx>
        <c:axId val="80209408"/>
        <c:scaling>
          <c:orientation val="minMax"/>
          <c:max val="9"/>
          <c:min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80207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 Cheesiness </a:t>
            </a:r>
            <a:r>
              <a:rPr lang="en-US" sz="1800" b="1" i="0" u="none" strike="noStrike" baseline="0">
                <a:effectLst/>
              </a:rPr>
              <a:t>(Gray = homemade)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Vegans</c:v>
          </c:tx>
          <c:marker>
            <c:symbol val="none"/>
          </c:marker>
          <c:cat>
            <c:strRef>
              <c:f>Data!$B$26:$B$37</c:f>
              <c:strCache>
                <c:ptCount val="12"/>
                <c:pt idx="0">
                  <c:v>Buffalo Mozzarella</c:v>
                </c:pt>
                <c:pt idx="1">
                  <c:v>Goat Cheese</c:v>
                </c:pt>
                <c:pt idx="2">
                  <c:v>Sharp Cheddar</c:v>
                </c:pt>
                <c:pt idx="3">
                  <c:v>Garlic Misozuke</c:v>
                </c:pt>
                <c:pt idx="4">
                  <c:v>Nori Misozuke</c:v>
                </c:pt>
                <c:pt idx="5">
                  <c:v>Pepper Misozuke</c:v>
                </c:pt>
                <c:pt idx="6">
                  <c:v>Plain Misozuke</c:v>
                </c:pt>
                <c:pt idx="7">
                  <c:v>Daiya Cheddar</c:v>
                </c:pt>
                <c:pt idx="8">
                  <c:v>Dr. Cow Aged Cashew</c:v>
                </c:pt>
                <c:pt idx="9">
                  <c:v>Galaxy Cream Cheese</c:v>
                </c:pt>
                <c:pt idx="10">
                  <c:v>Tofutti Ricotta</c:v>
                </c:pt>
                <c:pt idx="11">
                  <c:v>Wayfare Hickory Cheddar</c:v>
                </c:pt>
              </c:strCache>
            </c:strRef>
          </c:cat>
          <c:val>
            <c:numRef>
              <c:f>Data!$C$26:$C$37</c:f>
              <c:numCache>
                <c:formatCode>0.0</c:formatCode>
                <c:ptCount val="12"/>
                <c:pt idx="0">
                  <c:v>6</c:v>
                </c:pt>
                <c:pt idx="1">
                  <c:v>7.333333333333333</c:v>
                </c:pt>
                <c:pt idx="2">
                  <c:v>5.4</c:v>
                </c:pt>
                <c:pt idx="3">
                  <c:v>4.333333333333333</c:v>
                </c:pt>
                <c:pt idx="4">
                  <c:v>3.25</c:v>
                </c:pt>
                <c:pt idx="5">
                  <c:v>3.9166666666666665</c:v>
                </c:pt>
                <c:pt idx="6">
                  <c:v>3.4166666666666665</c:v>
                </c:pt>
                <c:pt idx="7">
                  <c:v>5.833333333333333</c:v>
                </c:pt>
                <c:pt idx="8">
                  <c:v>5.2</c:v>
                </c:pt>
                <c:pt idx="9">
                  <c:v>6.25</c:v>
                </c:pt>
                <c:pt idx="10">
                  <c:v>5</c:v>
                </c:pt>
                <c:pt idx="11">
                  <c:v>6.166666666666667</c:v>
                </c:pt>
              </c:numCache>
            </c:numRef>
          </c:val>
          <c:smooth val="0"/>
        </c:ser>
        <c:ser>
          <c:idx val="1"/>
          <c:order val="1"/>
          <c:tx>
            <c:v>Non-Vegans</c:v>
          </c:tx>
          <c:marker>
            <c:symbol val="none"/>
          </c:marker>
          <c:cat>
            <c:strRef>
              <c:f>Data!$B$26:$B$37</c:f>
              <c:strCache>
                <c:ptCount val="12"/>
                <c:pt idx="0">
                  <c:v>Buffalo Mozzarella</c:v>
                </c:pt>
                <c:pt idx="1">
                  <c:v>Goat Cheese</c:v>
                </c:pt>
                <c:pt idx="2">
                  <c:v>Sharp Cheddar</c:v>
                </c:pt>
                <c:pt idx="3">
                  <c:v>Garlic Misozuke</c:v>
                </c:pt>
                <c:pt idx="4">
                  <c:v>Nori Misozuke</c:v>
                </c:pt>
                <c:pt idx="5">
                  <c:v>Pepper Misozuke</c:v>
                </c:pt>
                <c:pt idx="6">
                  <c:v>Plain Misozuke</c:v>
                </c:pt>
                <c:pt idx="7">
                  <c:v>Daiya Cheddar</c:v>
                </c:pt>
                <c:pt idx="8">
                  <c:v>Dr. Cow Aged Cashew</c:v>
                </c:pt>
                <c:pt idx="9">
                  <c:v>Galaxy Cream Cheese</c:v>
                </c:pt>
                <c:pt idx="10">
                  <c:v>Tofutti Ricotta</c:v>
                </c:pt>
                <c:pt idx="11">
                  <c:v>Wayfare Hickory Cheddar</c:v>
                </c:pt>
              </c:strCache>
            </c:strRef>
          </c:cat>
          <c:val>
            <c:numRef>
              <c:f>Data!$D$26:$D$37</c:f>
              <c:numCache>
                <c:formatCode>0.0</c:formatCode>
                <c:ptCount val="12"/>
                <c:pt idx="0">
                  <c:v>5.25</c:v>
                </c:pt>
                <c:pt idx="1">
                  <c:v>7.5</c:v>
                </c:pt>
                <c:pt idx="2">
                  <c:v>5.333333333333333</c:v>
                </c:pt>
                <c:pt idx="3">
                  <c:v>4.25</c:v>
                </c:pt>
                <c:pt idx="4">
                  <c:v>3.6666666666666665</c:v>
                </c:pt>
                <c:pt idx="5">
                  <c:v>4.75</c:v>
                </c:pt>
                <c:pt idx="6">
                  <c:v>4.666666666666667</c:v>
                </c:pt>
                <c:pt idx="7">
                  <c:v>3.6</c:v>
                </c:pt>
                <c:pt idx="8">
                  <c:v>5</c:v>
                </c:pt>
                <c:pt idx="9">
                  <c:v>3</c:v>
                </c:pt>
                <c:pt idx="10">
                  <c:v>1.6666666666666667</c:v>
                </c:pt>
                <c:pt idx="11">
                  <c:v>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11072"/>
        <c:axId val="81421056"/>
      </c:lineChart>
      <c:catAx>
        <c:axId val="81411072"/>
        <c:scaling>
          <c:orientation val="minMax"/>
        </c:scaling>
        <c:delete val="0"/>
        <c:axPos val="b"/>
        <c:majorTickMark val="out"/>
        <c:minorTickMark val="none"/>
        <c:tickLblPos val="nextTo"/>
        <c:crossAx val="81421056"/>
        <c:crosses val="autoZero"/>
        <c:auto val="1"/>
        <c:lblAlgn val="ctr"/>
        <c:lblOffset val="100"/>
        <c:noMultiLvlLbl val="0"/>
      </c:catAx>
      <c:valAx>
        <c:axId val="81421056"/>
        <c:scaling>
          <c:orientation val="minMax"/>
          <c:max val="9"/>
          <c:min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81411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Mean Flavor (</a:t>
            </a:r>
            <a:r>
              <a:rPr lang="en-US" sz="1800" b="1" i="0" baseline="0">
                <a:effectLst/>
              </a:rPr>
              <a:t>w/ Min/Max</a:t>
            </a:r>
            <a:r>
              <a:rPr lang="en-US"/>
              <a:t>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97485625580849"/>
          <c:y val="0.14764055808813373"/>
          <c:w val="0.81462258851884772"/>
          <c:h val="0.51906810332918907"/>
        </c:manualLayout>
      </c:layout>
      <c:barChart>
        <c:barDir val="col"/>
        <c:grouping val="clustered"/>
        <c:varyColors val="0"/>
        <c:ser>
          <c:idx val="0"/>
          <c:order val="0"/>
          <c:tx>
            <c:v>Flavor (Mean,Min,Max)</c:v>
          </c:tx>
          <c:invertIfNegative val="0"/>
          <c:errBars>
            <c:errBarType val="both"/>
            <c:errValType val="cust"/>
            <c:noEndCap val="0"/>
            <c:plus>
              <c:numRef>
                <c:f>Data!$Y$6:$Y$17</c:f>
                <c:numCache>
                  <c:formatCode>General</c:formatCode>
                  <c:ptCount val="12"/>
                  <c:pt idx="0">
                    <c:v>3</c:v>
                  </c:pt>
                  <c:pt idx="1">
                    <c:v>1.115384615384615</c:v>
                  </c:pt>
                  <c:pt idx="2">
                    <c:v>1.3076923076923075</c:v>
                  </c:pt>
                  <c:pt idx="3">
                    <c:v>1.7727272727272725</c:v>
                  </c:pt>
                  <c:pt idx="4">
                    <c:v>2.8499999999999996</c:v>
                  </c:pt>
                  <c:pt idx="5">
                    <c:v>1.4090909090909092</c:v>
                  </c:pt>
                  <c:pt idx="6">
                    <c:v>2.1500000000000004</c:v>
                  </c:pt>
                  <c:pt idx="7">
                    <c:v>2.916666666666667</c:v>
                  </c:pt>
                  <c:pt idx="8">
                    <c:v>1.8636363636363633</c:v>
                  </c:pt>
                  <c:pt idx="9">
                    <c:v>1.5</c:v>
                  </c:pt>
                  <c:pt idx="10">
                    <c:v>2</c:v>
                  </c:pt>
                  <c:pt idx="11">
                    <c:v>1.333333333333333</c:v>
                  </c:pt>
                </c:numCache>
              </c:numRef>
            </c:plus>
            <c:minus>
              <c:numRef>
                <c:f>Data!$X$6:$X$17</c:f>
                <c:numCache>
                  <c:formatCode>General</c:formatCode>
                  <c:ptCount val="12"/>
                  <c:pt idx="0">
                    <c:v>3</c:v>
                  </c:pt>
                  <c:pt idx="1">
                    <c:v>5.884615384615385</c:v>
                  </c:pt>
                  <c:pt idx="2">
                    <c:v>2.6923076923076925</c:v>
                  </c:pt>
                  <c:pt idx="3">
                    <c:v>4.2272727272727275</c:v>
                  </c:pt>
                  <c:pt idx="4">
                    <c:v>2.6500000000000004</c:v>
                  </c:pt>
                  <c:pt idx="5">
                    <c:v>3.0909090909090908</c:v>
                  </c:pt>
                  <c:pt idx="6">
                    <c:v>2.3499999999999996</c:v>
                  </c:pt>
                  <c:pt idx="7">
                    <c:v>3.083333333333333</c:v>
                  </c:pt>
                  <c:pt idx="8">
                    <c:v>5.1363636363636367</c:v>
                  </c:pt>
                  <c:pt idx="9">
                    <c:v>1.5</c:v>
                  </c:pt>
                  <c:pt idx="10">
                    <c:v>3</c:v>
                  </c:pt>
                  <c:pt idx="11">
                    <c:v>2.666666666666667</c:v>
                  </c:pt>
                </c:numCache>
              </c:numRef>
            </c:minus>
          </c:errBars>
          <c:cat>
            <c:strRef>
              <c:f>Data!$B$6:$B$17</c:f>
              <c:strCache>
                <c:ptCount val="12"/>
                <c:pt idx="0">
                  <c:v>Buffalo Mozzarella</c:v>
                </c:pt>
                <c:pt idx="1">
                  <c:v>Goat Cheese</c:v>
                </c:pt>
                <c:pt idx="2">
                  <c:v>Sharp Cheddar</c:v>
                </c:pt>
                <c:pt idx="3">
                  <c:v>Garlic Misozuke</c:v>
                </c:pt>
                <c:pt idx="4">
                  <c:v>Nori Misozuke</c:v>
                </c:pt>
                <c:pt idx="5">
                  <c:v>Pepper Misozuke</c:v>
                </c:pt>
                <c:pt idx="6">
                  <c:v>Plain Misozuke</c:v>
                </c:pt>
                <c:pt idx="7">
                  <c:v>Daiya Cheddar</c:v>
                </c:pt>
                <c:pt idx="8">
                  <c:v>Dr. Cow Aged Cashew</c:v>
                </c:pt>
                <c:pt idx="9">
                  <c:v>Galaxy Cream Cheese</c:v>
                </c:pt>
                <c:pt idx="10">
                  <c:v>Tofutti Ricotta</c:v>
                </c:pt>
                <c:pt idx="11">
                  <c:v>Wayfare Hickory Cheddar</c:v>
                </c:pt>
              </c:strCache>
            </c:strRef>
          </c:cat>
          <c:val>
            <c:numRef>
              <c:f>Data!$E$6:$E$17</c:f>
              <c:numCache>
                <c:formatCode>0.0</c:formatCode>
                <c:ptCount val="12"/>
                <c:pt idx="0">
                  <c:v>6</c:v>
                </c:pt>
                <c:pt idx="1">
                  <c:v>7.884615384615385</c:v>
                </c:pt>
                <c:pt idx="2">
                  <c:v>7.6923076923076925</c:v>
                </c:pt>
                <c:pt idx="3">
                  <c:v>6.2272727272727275</c:v>
                </c:pt>
                <c:pt idx="4">
                  <c:v>5.15</c:v>
                </c:pt>
                <c:pt idx="5">
                  <c:v>5.5909090909090908</c:v>
                </c:pt>
                <c:pt idx="6">
                  <c:v>4.8499999999999996</c:v>
                </c:pt>
                <c:pt idx="7">
                  <c:v>5.083333333333333</c:v>
                </c:pt>
                <c:pt idx="8">
                  <c:v>6.1363636363636367</c:v>
                </c:pt>
                <c:pt idx="9">
                  <c:v>5.5</c:v>
                </c:pt>
                <c:pt idx="10">
                  <c:v>4</c:v>
                </c:pt>
                <c:pt idx="11">
                  <c:v>6.666666666666667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66496"/>
        <c:axId val="89068288"/>
      </c:barChart>
      <c:catAx>
        <c:axId val="89066496"/>
        <c:scaling>
          <c:orientation val="minMax"/>
        </c:scaling>
        <c:delete val="0"/>
        <c:axPos val="b"/>
        <c:majorTickMark val="out"/>
        <c:minorTickMark val="none"/>
        <c:tickLblPos val="nextTo"/>
        <c:crossAx val="89068288"/>
        <c:crosses val="autoZero"/>
        <c:auto val="1"/>
        <c:lblAlgn val="ctr"/>
        <c:lblOffset val="100"/>
        <c:noMultiLvlLbl val="0"/>
      </c:catAx>
      <c:valAx>
        <c:axId val="89068288"/>
        <c:scaling>
          <c:orientation val="minMax"/>
          <c:max val="9"/>
          <c:min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8906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 Cheesiness (</a:t>
            </a:r>
            <a:r>
              <a:rPr lang="en-US" sz="1800" b="1" i="0" u="none" strike="noStrike" baseline="0">
                <a:effectLst/>
              </a:rPr>
              <a:t>w/ Min/Max)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212296562344912"/>
          <c:y val="0.15541111377698286"/>
          <c:w val="0.82343908765790241"/>
          <c:h val="0.49375589824125171"/>
        </c:manualLayout>
      </c:layout>
      <c:barChart>
        <c:barDir val="col"/>
        <c:grouping val="clustered"/>
        <c:varyColors val="0"/>
        <c:ser>
          <c:idx val="0"/>
          <c:order val="0"/>
          <c:tx>
            <c:v>Cheesiness (Mean,Min,Max)</c:v>
          </c:tx>
          <c:invertIfNegative val="0"/>
          <c:errBars>
            <c:errBarType val="both"/>
            <c:errValType val="cust"/>
            <c:noEndCap val="0"/>
            <c:plus>
              <c:numRef>
                <c:f>Data!$Y$26:$Y$37</c:f>
                <c:numCache>
                  <c:formatCode>General</c:formatCode>
                  <c:ptCount val="12"/>
                  <c:pt idx="0">
                    <c:v>3.3</c:v>
                  </c:pt>
                  <c:pt idx="1">
                    <c:v>1.583333333333333</c:v>
                  </c:pt>
                  <c:pt idx="2">
                    <c:v>2.6363636363636367</c:v>
                  </c:pt>
                  <c:pt idx="3">
                    <c:v>1.7000000000000002</c:v>
                  </c:pt>
                  <c:pt idx="4">
                    <c:v>4.6111111111111107</c:v>
                  </c:pt>
                  <c:pt idx="5">
                    <c:v>2.75</c:v>
                  </c:pt>
                  <c:pt idx="6">
                    <c:v>4.1666666666666661</c:v>
                  </c:pt>
                  <c:pt idx="7">
                    <c:v>3.1818181818181817</c:v>
                  </c:pt>
                  <c:pt idx="8">
                    <c:v>2.8888888888888893</c:v>
                  </c:pt>
                  <c:pt idx="9">
                    <c:v>2.1428571428571432</c:v>
                  </c:pt>
                  <c:pt idx="10">
                    <c:v>3.1111111111111112</c:v>
                  </c:pt>
                  <c:pt idx="11">
                    <c:v>2.1818181818181817</c:v>
                  </c:pt>
                </c:numCache>
              </c:numRef>
            </c:plus>
            <c:minus>
              <c:numRef>
                <c:f>Data!$X$26:$X$37</c:f>
                <c:numCache>
                  <c:formatCode>General</c:formatCode>
                  <c:ptCount val="12"/>
                  <c:pt idx="0">
                    <c:v>2.7</c:v>
                  </c:pt>
                  <c:pt idx="1">
                    <c:v>1.416666666666667</c:v>
                  </c:pt>
                  <c:pt idx="2">
                    <c:v>3.3636363636363633</c:v>
                  </c:pt>
                  <c:pt idx="3">
                    <c:v>3.3</c:v>
                  </c:pt>
                  <c:pt idx="4">
                    <c:v>2.3888888888888888</c:v>
                  </c:pt>
                  <c:pt idx="5">
                    <c:v>3.25</c:v>
                  </c:pt>
                  <c:pt idx="6">
                    <c:v>2.8333333333333335</c:v>
                  </c:pt>
                  <c:pt idx="7">
                    <c:v>3.8181818181818183</c:v>
                  </c:pt>
                  <c:pt idx="8">
                    <c:v>4.1111111111111107</c:v>
                  </c:pt>
                  <c:pt idx="9">
                    <c:v>3.8571428571428568</c:v>
                  </c:pt>
                  <c:pt idx="10">
                    <c:v>2.8888888888888888</c:v>
                  </c:pt>
                  <c:pt idx="11">
                    <c:v>1.8181818181818183</c:v>
                  </c:pt>
                </c:numCache>
              </c:numRef>
            </c:minus>
          </c:errBars>
          <c:cat>
            <c:strRef>
              <c:f>Data!$B$26:$B$37</c:f>
              <c:strCache>
                <c:ptCount val="12"/>
                <c:pt idx="0">
                  <c:v>Buffalo Mozzarella</c:v>
                </c:pt>
                <c:pt idx="1">
                  <c:v>Goat Cheese</c:v>
                </c:pt>
                <c:pt idx="2">
                  <c:v>Sharp Cheddar</c:v>
                </c:pt>
                <c:pt idx="3">
                  <c:v>Garlic Misozuke</c:v>
                </c:pt>
                <c:pt idx="4">
                  <c:v>Nori Misozuke</c:v>
                </c:pt>
                <c:pt idx="5">
                  <c:v>Pepper Misozuke</c:v>
                </c:pt>
                <c:pt idx="6">
                  <c:v>Plain Misozuke</c:v>
                </c:pt>
                <c:pt idx="7">
                  <c:v>Daiya Cheddar</c:v>
                </c:pt>
                <c:pt idx="8">
                  <c:v>Dr. Cow Aged Cashew</c:v>
                </c:pt>
                <c:pt idx="9">
                  <c:v>Galaxy Cream Cheese</c:v>
                </c:pt>
                <c:pt idx="10">
                  <c:v>Tofutti Ricotta</c:v>
                </c:pt>
                <c:pt idx="11">
                  <c:v>Wayfare Hickory Cheddar</c:v>
                </c:pt>
              </c:strCache>
            </c:strRef>
          </c:cat>
          <c:val>
            <c:numRef>
              <c:f>Data!$E$26:$E$37</c:f>
              <c:numCache>
                <c:formatCode>0.0</c:formatCode>
                <c:ptCount val="12"/>
                <c:pt idx="0">
                  <c:v>5.7</c:v>
                </c:pt>
                <c:pt idx="1">
                  <c:v>7.416666666666667</c:v>
                </c:pt>
                <c:pt idx="2">
                  <c:v>5.3636363636363633</c:v>
                </c:pt>
                <c:pt idx="3">
                  <c:v>4.3</c:v>
                </c:pt>
                <c:pt idx="4">
                  <c:v>3.3888888888888888</c:v>
                </c:pt>
                <c:pt idx="5">
                  <c:v>4.25</c:v>
                </c:pt>
                <c:pt idx="6">
                  <c:v>3.8333333333333335</c:v>
                </c:pt>
                <c:pt idx="7">
                  <c:v>4.8181818181818183</c:v>
                </c:pt>
                <c:pt idx="8">
                  <c:v>5.1111111111111107</c:v>
                </c:pt>
                <c:pt idx="9">
                  <c:v>4.8571428571428568</c:v>
                </c:pt>
                <c:pt idx="10">
                  <c:v>3.8888888888888888</c:v>
                </c:pt>
                <c:pt idx="11">
                  <c:v>5.8181818181818183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13728"/>
        <c:axId val="89115264"/>
      </c:barChart>
      <c:catAx>
        <c:axId val="8911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89115264"/>
        <c:crosses val="autoZero"/>
        <c:auto val="1"/>
        <c:lblAlgn val="ctr"/>
        <c:lblOffset val="100"/>
        <c:noMultiLvlLbl val="0"/>
      </c:catAx>
      <c:valAx>
        <c:axId val="89115264"/>
        <c:scaling>
          <c:orientation val="minMax"/>
          <c:max val="9"/>
          <c:min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89113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 Flavor (w/ StdDev)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Flavor (Mean,StdDev)</c:v>
          </c:tx>
          <c:invertIfNegative val="0"/>
          <c:errBars>
            <c:errBarType val="both"/>
            <c:errValType val="cust"/>
            <c:noEndCap val="0"/>
            <c:plus>
              <c:numRef>
                <c:f>Data!$H$6:$H$17</c:f>
                <c:numCache>
                  <c:formatCode>General</c:formatCode>
                  <c:ptCount val="12"/>
                  <c:pt idx="0">
                    <c:v>1.7580981459830651</c:v>
                  </c:pt>
                  <c:pt idx="1">
                    <c:v>1.9429739908177059</c:v>
                  </c:pt>
                  <c:pt idx="2">
                    <c:v>1.0658774200423859</c:v>
                  </c:pt>
                  <c:pt idx="3">
                    <c:v>1.9466011913967143</c:v>
                  </c:pt>
                  <c:pt idx="4">
                    <c:v>1.6740669042783207</c:v>
                  </c:pt>
                  <c:pt idx="5">
                    <c:v>1.4588005941710194</c:v>
                  </c:pt>
                  <c:pt idx="6">
                    <c:v>1.517399090549352</c:v>
                  </c:pt>
                  <c:pt idx="7">
                    <c:v>2.1392496088322392</c:v>
                  </c:pt>
                  <c:pt idx="8">
                    <c:v>2.3940352876843076</c:v>
                  </c:pt>
                  <c:pt idx="9">
                    <c:v>1.1180339887498949</c:v>
                  </c:pt>
                  <c:pt idx="10">
                    <c:v>1.4832396974191326</c:v>
                  </c:pt>
                  <c:pt idx="11">
                    <c:v>1.247219128924647</c:v>
                  </c:pt>
                </c:numCache>
              </c:numRef>
            </c:plus>
            <c:minus>
              <c:numRef>
                <c:f>Data!$H$6:$H$17</c:f>
                <c:numCache>
                  <c:formatCode>General</c:formatCode>
                  <c:ptCount val="12"/>
                  <c:pt idx="0">
                    <c:v>1.7580981459830651</c:v>
                  </c:pt>
                  <c:pt idx="1">
                    <c:v>1.9429739908177059</c:v>
                  </c:pt>
                  <c:pt idx="2">
                    <c:v>1.0658774200423859</c:v>
                  </c:pt>
                  <c:pt idx="3">
                    <c:v>1.9466011913967143</c:v>
                  </c:pt>
                  <c:pt idx="4">
                    <c:v>1.6740669042783207</c:v>
                  </c:pt>
                  <c:pt idx="5">
                    <c:v>1.4588005941710194</c:v>
                  </c:pt>
                  <c:pt idx="6">
                    <c:v>1.517399090549352</c:v>
                  </c:pt>
                  <c:pt idx="7">
                    <c:v>2.1392496088322392</c:v>
                  </c:pt>
                  <c:pt idx="8">
                    <c:v>2.3940352876843076</c:v>
                  </c:pt>
                  <c:pt idx="9">
                    <c:v>1.1180339887498949</c:v>
                  </c:pt>
                  <c:pt idx="10">
                    <c:v>1.4832396974191326</c:v>
                  </c:pt>
                  <c:pt idx="11">
                    <c:v>1.247219128924647</c:v>
                  </c:pt>
                </c:numCache>
              </c:numRef>
            </c:minus>
            <c:spPr>
              <a:ln cap="rnd">
                <a:solidFill>
                  <a:schemeClr val="tx1"/>
                </a:solidFill>
              </a:ln>
            </c:spPr>
          </c:errBars>
          <c:cat>
            <c:strRef>
              <c:f>Data!$B$6:$B$17</c:f>
              <c:strCache>
                <c:ptCount val="12"/>
                <c:pt idx="0">
                  <c:v>Buffalo Mozzarella</c:v>
                </c:pt>
                <c:pt idx="1">
                  <c:v>Goat Cheese</c:v>
                </c:pt>
                <c:pt idx="2">
                  <c:v>Sharp Cheddar</c:v>
                </c:pt>
                <c:pt idx="3">
                  <c:v>Garlic Misozuke</c:v>
                </c:pt>
                <c:pt idx="4">
                  <c:v>Nori Misozuke</c:v>
                </c:pt>
                <c:pt idx="5">
                  <c:v>Pepper Misozuke</c:v>
                </c:pt>
                <c:pt idx="6">
                  <c:v>Plain Misozuke</c:v>
                </c:pt>
                <c:pt idx="7">
                  <c:v>Daiya Cheddar</c:v>
                </c:pt>
                <c:pt idx="8">
                  <c:v>Dr. Cow Aged Cashew</c:v>
                </c:pt>
                <c:pt idx="9">
                  <c:v>Galaxy Cream Cheese</c:v>
                </c:pt>
                <c:pt idx="10">
                  <c:v>Tofutti Ricotta</c:v>
                </c:pt>
                <c:pt idx="11">
                  <c:v>Wayfare Hickory Cheddar</c:v>
                </c:pt>
              </c:strCache>
            </c:strRef>
          </c:cat>
          <c:val>
            <c:numRef>
              <c:f>Data!$E$6:$E$17</c:f>
              <c:numCache>
                <c:formatCode>0.0</c:formatCode>
                <c:ptCount val="12"/>
                <c:pt idx="0">
                  <c:v>6</c:v>
                </c:pt>
                <c:pt idx="1">
                  <c:v>7.884615384615385</c:v>
                </c:pt>
                <c:pt idx="2">
                  <c:v>7.6923076923076925</c:v>
                </c:pt>
                <c:pt idx="3">
                  <c:v>6.2272727272727275</c:v>
                </c:pt>
                <c:pt idx="4">
                  <c:v>5.15</c:v>
                </c:pt>
                <c:pt idx="5">
                  <c:v>5.5909090909090908</c:v>
                </c:pt>
                <c:pt idx="6">
                  <c:v>4.8499999999999996</c:v>
                </c:pt>
                <c:pt idx="7">
                  <c:v>5.083333333333333</c:v>
                </c:pt>
                <c:pt idx="8">
                  <c:v>6.1363636363636367</c:v>
                </c:pt>
                <c:pt idx="9">
                  <c:v>5.5</c:v>
                </c:pt>
                <c:pt idx="10">
                  <c:v>4</c:v>
                </c:pt>
                <c:pt idx="11">
                  <c:v>6.666666666666667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28320"/>
        <c:axId val="89134208"/>
      </c:barChart>
      <c:catAx>
        <c:axId val="89128320"/>
        <c:scaling>
          <c:orientation val="minMax"/>
        </c:scaling>
        <c:delete val="0"/>
        <c:axPos val="b"/>
        <c:majorTickMark val="out"/>
        <c:minorTickMark val="none"/>
        <c:tickLblPos val="nextTo"/>
        <c:crossAx val="89134208"/>
        <c:crosses val="autoZero"/>
        <c:auto val="1"/>
        <c:lblAlgn val="ctr"/>
        <c:lblOffset val="100"/>
        <c:noMultiLvlLbl val="0"/>
      </c:catAx>
      <c:valAx>
        <c:axId val="89134208"/>
        <c:scaling>
          <c:orientation val="minMax"/>
          <c:max val="9"/>
          <c:min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8912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 Cheesiness (</a:t>
            </a:r>
            <a:r>
              <a:rPr lang="en-US" sz="1800" b="1" i="0" u="none" strike="noStrike" baseline="0">
                <a:effectLst/>
              </a:rPr>
              <a:t>w/ StdDev</a:t>
            </a:r>
            <a:r>
              <a:rPr lang="en-US"/>
              <a:t>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Cheesiness (Mean,StdDev)</c:v>
          </c:tx>
          <c:invertIfNegative val="0"/>
          <c:errBars>
            <c:errBarType val="both"/>
            <c:errValType val="cust"/>
            <c:noEndCap val="0"/>
            <c:plus>
              <c:numRef>
                <c:f>Data!$H$26:$H$37</c:f>
                <c:numCache>
                  <c:formatCode>General</c:formatCode>
                  <c:ptCount val="12"/>
                  <c:pt idx="0">
                    <c:v>1.9</c:v>
                  </c:pt>
                  <c:pt idx="1">
                    <c:v>0.95379359518829976</c:v>
                  </c:pt>
                  <c:pt idx="2">
                    <c:v>1.6663911618021237</c:v>
                  </c:pt>
                  <c:pt idx="3">
                    <c:v>1.8466185312619388</c:v>
                  </c:pt>
                  <c:pt idx="4">
                    <c:v>2.1314806770278754</c:v>
                  </c:pt>
                  <c:pt idx="5">
                    <c:v>1.9397164741270823</c:v>
                  </c:pt>
                  <c:pt idx="6">
                    <c:v>2.2607766610417559</c:v>
                  </c:pt>
                  <c:pt idx="7">
                    <c:v>2.4052284646041735</c:v>
                  </c:pt>
                  <c:pt idx="8">
                    <c:v>2.3306863292670035</c:v>
                  </c:pt>
                  <c:pt idx="9">
                    <c:v>1.958758457257441</c:v>
                  </c:pt>
                  <c:pt idx="10">
                    <c:v>2.0245407953653998</c:v>
                  </c:pt>
                  <c:pt idx="11">
                    <c:v>1.2662171161076472</c:v>
                  </c:pt>
                </c:numCache>
              </c:numRef>
            </c:plus>
            <c:minus>
              <c:numRef>
                <c:f>Data!$H$26:$H$37</c:f>
                <c:numCache>
                  <c:formatCode>General</c:formatCode>
                  <c:ptCount val="12"/>
                  <c:pt idx="0">
                    <c:v>1.9</c:v>
                  </c:pt>
                  <c:pt idx="1">
                    <c:v>0.95379359518829976</c:v>
                  </c:pt>
                  <c:pt idx="2">
                    <c:v>1.6663911618021237</c:v>
                  </c:pt>
                  <c:pt idx="3">
                    <c:v>1.8466185312619388</c:v>
                  </c:pt>
                  <c:pt idx="4">
                    <c:v>2.1314806770278754</c:v>
                  </c:pt>
                  <c:pt idx="5">
                    <c:v>1.9397164741270823</c:v>
                  </c:pt>
                  <c:pt idx="6">
                    <c:v>2.2607766610417559</c:v>
                  </c:pt>
                  <c:pt idx="7">
                    <c:v>2.4052284646041735</c:v>
                  </c:pt>
                  <c:pt idx="8">
                    <c:v>2.3306863292670035</c:v>
                  </c:pt>
                  <c:pt idx="9">
                    <c:v>1.958758457257441</c:v>
                  </c:pt>
                  <c:pt idx="10">
                    <c:v>2.0245407953653998</c:v>
                  </c:pt>
                  <c:pt idx="11">
                    <c:v>1.2662171161076472</c:v>
                  </c:pt>
                </c:numCache>
              </c:numRef>
            </c:minus>
          </c:errBars>
          <c:cat>
            <c:strRef>
              <c:f>Data!$B$26:$B$37</c:f>
              <c:strCache>
                <c:ptCount val="12"/>
                <c:pt idx="0">
                  <c:v>Buffalo Mozzarella</c:v>
                </c:pt>
                <c:pt idx="1">
                  <c:v>Goat Cheese</c:v>
                </c:pt>
                <c:pt idx="2">
                  <c:v>Sharp Cheddar</c:v>
                </c:pt>
                <c:pt idx="3">
                  <c:v>Garlic Misozuke</c:v>
                </c:pt>
                <c:pt idx="4">
                  <c:v>Nori Misozuke</c:v>
                </c:pt>
                <c:pt idx="5">
                  <c:v>Pepper Misozuke</c:v>
                </c:pt>
                <c:pt idx="6">
                  <c:v>Plain Misozuke</c:v>
                </c:pt>
                <c:pt idx="7">
                  <c:v>Daiya Cheddar</c:v>
                </c:pt>
                <c:pt idx="8">
                  <c:v>Dr. Cow Aged Cashew</c:v>
                </c:pt>
                <c:pt idx="9">
                  <c:v>Galaxy Cream Cheese</c:v>
                </c:pt>
                <c:pt idx="10">
                  <c:v>Tofutti Ricotta</c:v>
                </c:pt>
                <c:pt idx="11">
                  <c:v>Wayfare Hickory Cheddar</c:v>
                </c:pt>
              </c:strCache>
            </c:strRef>
          </c:cat>
          <c:val>
            <c:numRef>
              <c:f>Data!$E$26:$E$37</c:f>
              <c:numCache>
                <c:formatCode>0.0</c:formatCode>
                <c:ptCount val="12"/>
                <c:pt idx="0">
                  <c:v>5.7</c:v>
                </c:pt>
                <c:pt idx="1">
                  <c:v>7.416666666666667</c:v>
                </c:pt>
                <c:pt idx="2">
                  <c:v>5.3636363636363633</c:v>
                </c:pt>
                <c:pt idx="3">
                  <c:v>4.3</c:v>
                </c:pt>
                <c:pt idx="4">
                  <c:v>3.3888888888888888</c:v>
                </c:pt>
                <c:pt idx="5">
                  <c:v>4.25</c:v>
                </c:pt>
                <c:pt idx="6">
                  <c:v>3.8333333333333335</c:v>
                </c:pt>
                <c:pt idx="7">
                  <c:v>4.8181818181818183</c:v>
                </c:pt>
                <c:pt idx="8">
                  <c:v>5.1111111111111107</c:v>
                </c:pt>
                <c:pt idx="9">
                  <c:v>4.8571428571428568</c:v>
                </c:pt>
                <c:pt idx="10">
                  <c:v>3.8888888888888888</c:v>
                </c:pt>
                <c:pt idx="11">
                  <c:v>5.8181818181818183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75552"/>
        <c:axId val="89177088"/>
      </c:barChart>
      <c:catAx>
        <c:axId val="8917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89177088"/>
        <c:crosses val="autoZero"/>
        <c:auto val="1"/>
        <c:lblAlgn val="ctr"/>
        <c:lblOffset val="100"/>
        <c:noMultiLvlLbl val="0"/>
      </c:catAx>
      <c:valAx>
        <c:axId val="89177088"/>
        <c:scaling>
          <c:orientation val="minMax"/>
          <c:max val="9"/>
          <c:min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8917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 Flavor Vs. Mean Cheesiness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064755577427824E-2"/>
          <c:y val="0.14803011101184912"/>
          <c:w val="0.87986097440944877"/>
          <c:h val="0.76383742269683308"/>
        </c:manualLayout>
      </c:layout>
      <c:scatterChart>
        <c:scatterStyle val="lineMarker"/>
        <c:varyColors val="0"/>
        <c:ser>
          <c:idx val="0"/>
          <c:order val="0"/>
          <c:tx>
            <c:v>Flavor Vs. Cheesiness</c:v>
          </c:tx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6.8583907480314954E-2"/>
                  <c:y val="0.10608023601271477"/>
                </c:manualLayout>
              </c:layout>
              <c:numFmt formatCode="General" sourceLinked="0"/>
            </c:trendlineLbl>
          </c:trendline>
          <c:xVal>
            <c:numRef>
              <c:f>Data!$E$26:$E$37</c:f>
              <c:numCache>
                <c:formatCode>0.0</c:formatCode>
                <c:ptCount val="12"/>
                <c:pt idx="0">
                  <c:v>5.7</c:v>
                </c:pt>
                <c:pt idx="1">
                  <c:v>7.416666666666667</c:v>
                </c:pt>
                <c:pt idx="2">
                  <c:v>5.3636363636363633</c:v>
                </c:pt>
                <c:pt idx="3">
                  <c:v>4.3</c:v>
                </c:pt>
                <c:pt idx="4">
                  <c:v>3.3888888888888888</c:v>
                </c:pt>
                <c:pt idx="5">
                  <c:v>4.25</c:v>
                </c:pt>
                <c:pt idx="6">
                  <c:v>3.8333333333333335</c:v>
                </c:pt>
                <c:pt idx="7">
                  <c:v>4.8181818181818183</c:v>
                </c:pt>
                <c:pt idx="8">
                  <c:v>5.1111111111111107</c:v>
                </c:pt>
                <c:pt idx="9">
                  <c:v>4.8571428571428568</c:v>
                </c:pt>
                <c:pt idx="10">
                  <c:v>3.8888888888888888</c:v>
                </c:pt>
                <c:pt idx="11">
                  <c:v>5.8181818181818183</c:v>
                </c:pt>
              </c:numCache>
            </c:numRef>
          </c:xVal>
          <c:yVal>
            <c:numRef>
              <c:f>Data!$E$6:$E$17</c:f>
              <c:numCache>
                <c:formatCode>0.0</c:formatCode>
                <c:ptCount val="12"/>
                <c:pt idx="0">
                  <c:v>6</c:v>
                </c:pt>
                <c:pt idx="1">
                  <c:v>7.884615384615385</c:v>
                </c:pt>
                <c:pt idx="2">
                  <c:v>7.6923076923076925</c:v>
                </c:pt>
                <c:pt idx="3">
                  <c:v>6.2272727272727275</c:v>
                </c:pt>
                <c:pt idx="4">
                  <c:v>5.15</c:v>
                </c:pt>
                <c:pt idx="5">
                  <c:v>5.5909090909090908</c:v>
                </c:pt>
                <c:pt idx="6">
                  <c:v>4.8499999999999996</c:v>
                </c:pt>
                <c:pt idx="7">
                  <c:v>5.083333333333333</c:v>
                </c:pt>
                <c:pt idx="8">
                  <c:v>6.1363636363636367</c:v>
                </c:pt>
                <c:pt idx="9">
                  <c:v>5.5</c:v>
                </c:pt>
                <c:pt idx="10">
                  <c:v>4</c:v>
                </c:pt>
                <c:pt idx="11">
                  <c:v>6.666666666666667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40864"/>
        <c:axId val="187942400"/>
      </c:scatterChart>
      <c:valAx>
        <c:axId val="187940864"/>
        <c:scaling>
          <c:orientation val="minMax"/>
          <c:max val="9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Cheesiness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87942400"/>
        <c:crosses val="autoZero"/>
        <c:crossBetween val="midCat"/>
      </c:valAx>
      <c:valAx>
        <c:axId val="187942400"/>
        <c:scaling>
          <c:orientation val="minMax"/>
          <c:max val="9"/>
          <c:min val="3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Flavor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8794086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Flavor Vs. Cheesiness</a:t>
            </a:r>
            <a:r>
              <a:rPr lang="en-US" baseline="0"/>
              <a:t> (Raw Data)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064755577427824E-2"/>
          <c:y val="0.14803011101184912"/>
          <c:w val="0.87986097440944877"/>
          <c:h val="0.76383742269683308"/>
        </c:manualLayout>
      </c:layout>
      <c:scatterChart>
        <c:scatterStyle val="lineMarker"/>
        <c:varyColors val="0"/>
        <c:ser>
          <c:idx val="0"/>
          <c:order val="0"/>
          <c:tx>
            <c:v>Flavor Vs Cheesy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0"/>
            <c:trendlineLbl>
              <c:layout>
                <c:manualLayout>
                  <c:x val="-5.5058439960629924E-2"/>
                  <c:y val="1.379926453784306E-2"/>
                </c:manualLayout>
              </c:layout>
              <c:numFmt formatCode="General" sourceLinked="0"/>
            </c:trendlineLbl>
          </c:trendline>
          <c:xVal>
            <c:numRef>
              <c:f>ScatterplotData!$C$2:$C$193</c:f>
              <c:numCache>
                <c:formatCode>General</c:formatCode>
                <c:ptCount val="192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10">
                  <c:v>4</c:v>
                </c:pt>
                <c:pt idx="11">
                  <c:v>4</c:v>
                </c:pt>
                <c:pt idx="15">
                  <c:v>5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7</c:v>
                </c:pt>
                <c:pt idx="24">
                  <c:v>6</c:v>
                </c:pt>
                <c:pt idx="25">
                  <c:v>3</c:v>
                </c:pt>
                <c:pt idx="26">
                  <c:v>6</c:v>
                </c:pt>
                <c:pt idx="27">
                  <c:v>6</c:v>
                </c:pt>
                <c:pt idx="29">
                  <c:v>5</c:v>
                </c:pt>
                <c:pt idx="45">
                  <c:v>9</c:v>
                </c:pt>
                <c:pt idx="46">
                  <c:v>9</c:v>
                </c:pt>
                <c:pt idx="47">
                  <c:v>3</c:v>
                </c:pt>
                <c:pt idx="48">
                  <c:v>2</c:v>
                </c:pt>
                <c:pt idx="49">
                  <c:v>2.5</c:v>
                </c:pt>
                <c:pt idx="50">
                  <c:v>2.5</c:v>
                </c:pt>
                <c:pt idx="51">
                  <c:v>2.5</c:v>
                </c:pt>
                <c:pt idx="52">
                  <c:v>7</c:v>
                </c:pt>
                <c:pt idx="55">
                  <c:v>5</c:v>
                </c:pt>
                <c:pt idx="56">
                  <c:v>8</c:v>
                </c:pt>
                <c:pt idx="59">
                  <c:v>9</c:v>
                </c:pt>
                <c:pt idx="60">
                  <c:v>5</c:v>
                </c:pt>
                <c:pt idx="61">
                  <c:v>6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8</c:v>
                </c:pt>
                <c:pt idx="68">
                  <c:v>2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5">
                  <c:v>7</c:v>
                </c:pt>
                <c:pt idx="76">
                  <c:v>8</c:v>
                </c:pt>
                <c:pt idx="77">
                  <c:v>6</c:v>
                </c:pt>
                <c:pt idx="78">
                  <c:v>5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8</c:v>
                </c:pt>
                <c:pt idx="83">
                  <c:v>6</c:v>
                </c:pt>
                <c:pt idx="84">
                  <c:v>6</c:v>
                </c:pt>
                <c:pt idx="85">
                  <c:v>7</c:v>
                </c:pt>
                <c:pt idx="86">
                  <c:v>7</c:v>
                </c:pt>
                <c:pt idx="90">
                  <c:v>5</c:v>
                </c:pt>
                <c:pt idx="91">
                  <c:v>8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6</c:v>
                </c:pt>
                <c:pt idx="98">
                  <c:v>7</c:v>
                </c:pt>
                <c:pt idx="99">
                  <c:v>6</c:v>
                </c:pt>
                <c:pt idx="100">
                  <c:v>4</c:v>
                </c:pt>
                <c:pt idx="101">
                  <c:v>5</c:v>
                </c:pt>
                <c:pt idx="106">
                  <c:v>7</c:v>
                </c:pt>
                <c:pt idx="107">
                  <c:v>5</c:v>
                </c:pt>
                <c:pt idx="112">
                  <c:v>2</c:v>
                </c:pt>
                <c:pt idx="116">
                  <c:v>7</c:v>
                </c:pt>
                <c:pt idx="120">
                  <c:v>9</c:v>
                </c:pt>
                <c:pt idx="121">
                  <c:v>8</c:v>
                </c:pt>
                <c:pt idx="122">
                  <c:v>6</c:v>
                </c:pt>
                <c:pt idx="123">
                  <c:v>4</c:v>
                </c:pt>
                <c:pt idx="124">
                  <c:v>2</c:v>
                </c:pt>
                <c:pt idx="125">
                  <c:v>7</c:v>
                </c:pt>
                <c:pt idx="126">
                  <c:v>8</c:v>
                </c:pt>
                <c:pt idx="127">
                  <c:v>3</c:v>
                </c:pt>
                <c:pt idx="128">
                  <c:v>8</c:v>
                </c:pt>
                <c:pt idx="129">
                  <c:v>3</c:v>
                </c:pt>
                <c:pt idx="130">
                  <c:v>2</c:v>
                </c:pt>
                <c:pt idx="131">
                  <c:v>5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4</c:v>
                </c:pt>
                <c:pt idx="136">
                  <c:v>7</c:v>
                </c:pt>
                <c:pt idx="137">
                  <c:v>7</c:v>
                </c:pt>
                <c:pt idx="138">
                  <c:v>6</c:v>
                </c:pt>
                <c:pt idx="139">
                  <c:v>8</c:v>
                </c:pt>
                <c:pt idx="140">
                  <c:v>6</c:v>
                </c:pt>
                <c:pt idx="141">
                  <c:v>5</c:v>
                </c:pt>
                <c:pt idx="142">
                  <c:v>7</c:v>
                </c:pt>
                <c:pt idx="143">
                  <c:v>7</c:v>
                </c:pt>
                <c:pt idx="144">
                  <c:v>5</c:v>
                </c:pt>
                <c:pt idx="145">
                  <c:v>2</c:v>
                </c:pt>
                <c:pt idx="146">
                  <c:v>4</c:v>
                </c:pt>
                <c:pt idx="150">
                  <c:v>5</c:v>
                </c:pt>
                <c:pt idx="151">
                  <c:v>9</c:v>
                </c:pt>
                <c:pt idx="152">
                  <c:v>8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5</c:v>
                </c:pt>
                <c:pt idx="166">
                  <c:v>7</c:v>
                </c:pt>
                <c:pt idx="167">
                  <c:v>2</c:v>
                </c:pt>
                <c:pt idx="170">
                  <c:v>5</c:v>
                </c:pt>
                <c:pt idx="180">
                  <c:v>3</c:v>
                </c:pt>
                <c:pt idx="181">
                  <c:v>7</c:v>
                </c:pt>
                <c:pt idx="182">
                  <c:v>4</c:v>
                </c:pt>
                <c:pt idx="183">
                  <c:v>6</c:v>
                </c:pt>
                <c:pt idx="187">
                  <c:v>5</c:v>
                </c:pt>
                <c:pt idx="188">
                  <c:v>4</c:v>
                </c:pt>
                <c:pt idx="191">
                  <c:v>6</c:v>
                </c:pt>
              </c:numCache>
            </c:numRef>
          </c:xVal>
          <c:yVal>
            <c:numRef>
              <c:f>ScatterplotData!$B$2:$B$193</c:f>
              <c:numCache>
                <c:formatCode>General</c:formatCode>
                <c:ptCount val="192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8</c:v>
                </c:pt>
                <c:pt idx="10">
                  <c:v>4</c:v>
                </c:pt>
                <c:pt idx="11">
                  <c:v>5</c:v>
                </c:pt>
                <c:pt idx="15">
                  <c:v>5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4</c:v>
                </c:pt>
                <c:pt idx="20">
                  <c:v>6</c:v>
                </c:pt>
                <c:pt idx="21">
                  <c:v>3</c:v>
                </c:pt>
                <c:pt idx="22">
                  <c:v>2</c:v>
                </c:pt>
                <c:pt idx="23">
                  <c:v>8</c:v>
                </c:pt>
                <c:pt idx="24">
                  <c:v>7</c:v>
                </c:pt>
                <c:pt idx="25">
                  <c:v>4</c:v>
                </c:pt>
                <c:pt idx="26">
                  <c:v>7</c:v>
                </c:pt>
                <c:pt idx="27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2</c:v>
                </c:pt>
                <c:pt idx="32">
                  <c:v>8</c:v>
                </c:pt>
                <c:pt idx="33">
                  <c:v>8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7</c:v>
                </c:pt>
                <c:pt idx="38">
                  <c:v>5</c:v>
                </c:pt>
                <c:pt idx="39">
                  <c:v>6</c:v>
                </c:pt>
                <c:pt idx="40">
                  <c:v>1</c:v>
                </c:pt>
                <c:pt idx="41">
                  <c:v>8</c:v>
                </c:pt>
                <c:pt idx="45">
                  <c:v>9</c:v>
                </c:pt>
                <c:pt idx="46">
                  <c:v>9</c:v>
                </c:pt>
                <c:pt idx="47">
                  <c:v>7</c:v>
                </c:pt>
                <c:pt idx="48">
                  <c:v>2</c:v>
                </c:pt>
                <c:pt idx="49">
                  <c:v>2.5</c:v>
                </c:pt>
                <c:pt idx="50">
                  <c:v>2.5</c:v>
                </c:pt>
                <c:pt idx="51">
                  <c:v>2.5</c:v>
                </c:pt>
                <c:pt idx="52">
                  <c:v>7</c:v>
                </c:pt>
                <c:pt idx="53">
                  <c:v>7</c:v>
                </c:pt>
                <c:pt idx="55">
                  <c:v>5</c:v>
                </c:pt>
                <c:pt idx="56">
                  <c:v>8</c:v>
                </c:pt>
                <c:pt idx="59">
                  <c:v>9</c:v>
                </c:pt>
                <c:pt idx="60">
                  <c:v>5</c:v>
                </c:pt>
                <c:pt idx="61">
                  <c:v>6</c:v>
                </c:pt>
                <c:pt idx="62">
                  <c:v>8</c:v>
                </c:pt>
                <c:pt idx="63">
                  <c:v>6</c:v>
                </c:pt>
                <c:pt idx="64">
                  <c:v>7</c:v>
                </c:pt>
                <c:pt idx="65">
                  <c:v>7</c:v>
                </c:pt>
                <c:pt idx="66">
                  <c:v>6</c:v>
                </c:pt>
                <c:pt idx="67">
                  <c:v>8</c:v>
                </c:pt>
                <c:pt idx="68">
                  <c:v>2</c:v>
                </c:pt>
                <c:pt idx="69">
                  <c:v>4</c:v>
                </c:pt>
                <c:pt idx="70">
                  <c:v>3</c:v>
                </c:pt>
                <c:pt idx="71">
                  <c:v>6</c:v>
                </c:pt>
                <c:pt idx="75">
                  <c:v>7</c:v>
                </c:pt>
                <c:pt idx="76">
                  <c:v>9</c:v>
                </c:pt>
                <c:pt idx="77">
                  <c:v>8</c:v>
                </c:pt>
                <c:pt idx="78">
                  <c:v>7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8</c:v>
                </c:pt>
                <c:pt idx="83">
                  <c:v>8</c:v>
                </c:pt>
                <c:pt idx="84">
                  <c:v>7</c:v>
                </c:pt>
                <c:pt idx="85">
                  <c:v>6</c:v>
                </c:pt>
                <c:pt idx="86">
                  <c:v>8</c:v>
                </c:pt>
                <c:pt idx="90">
                  <c:v>7</c:v>
                </c:pt>
                <c:pt idx="91">
                  <c:v>9</c:v>
                </c:pt>
                <c:pt idx="92">
                  <c:v>8</c:v>
                </c:pt>
                <c:pt idx="93">
                  <c:v>6</c:v>
                </c:pt>
                <c:pt idx="94">
                  <c:v>4</c:v>
                </c:pt>
                <c:pt idx="95">
                  <c:v>6</c:v>
                </c:pt>
                <c:pt idx="96">
                  <c:v>7</c:v>
                </c:pt>
                <c:pt idx="97">
                  <c:v>6</c:v>
                </c:pt>
                <c:pt idx="98">
                  <c:v>8</c:v>
                </c:pt>
                <c:pt idx="99">
                  <c:v>6</c:v>
                </c:pt>
                <c:pt idx="100">
                  <c:v>5</c:v>
                </c:pt>
                <c:pt idx="101">
                  <c:v>6</c:v>
                </c:pt>
                <c:pt idx="106">
                  <c:v>9</c:v>
                </c:pt>
                <c:pt idx="107">
                  <c:v>8</c:v>
                </c:pt>
                <c:pt idx="112">
                  <c:v>5</c:v>
                </c:pt>
                <c:pt idx="116">
                  <c:v>8</c:v>
                </c:pt>
                <c:pt idx="120">
                  <c:v>9</c:v>
                </c:pt>
                <c:pt idx="121">
                  <c:v>9</c:v>
                </c:pt>
                <c:pt idx="122">
                  <c:v>8</c:v>
                </c:pt>
                <c:pt idx="123">
                  <c:v>8</c:v>
                </c:pt>
                <c:pt idx="124">
                  <c:v>6</c:v>
                </c:pt>
                <c:pt idx="125">
                  <c:v>7</c:v>
                </c:pt>
                <c:pt idx="126">
                  <c:v>6</c:v>
                </c:pt>
                <c:pt idx="127">
                  <c:v>3</c:v>
                </c:pt>
                <c:pt idx="128">
                  <c:v>8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9</c:v>
                </c:pt>
                <c:pt idx="133">
                  <c:v>8</c:v>
                </c:pt>
                <c:pt idx="134">
                  <c:v>7</c:v>
                </c:pt>
                <c:pt idx="135">
                  <c:v>5</c:v>
                </c:pt>
                <c:pt idx="136">
                  <c:v>7.5</c:v>
                </c:pt>
                <c:pt idx="137">
                  <c:v>8</c:v>
                </c:pt>
                <c:pt idx="138">
                  <c:v>6.5</c:v>
                </c:pt>
                <c:pt idx="139">
                  <c:v>8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6.5</c:v>
                </c:pt>
                <c:pt idx="144">
                  <c:v>4</c:v>
                </c:pt>
                <c:pt idx="145">
                  <c:v>3</c:v>
                </c:pt>
                <c:pt idx="146">
                  <c:v>4</c:v>
                </c:pt>
                <c:pt idx="150">
                  <c:v>5</c:v>
                </c:pt>
                <c:pt idx="151">
                  <c:v>9</c:v>
                </c:pt>
                <c:pt idx="152">
                  <c:v>9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2</c:v>
                </c:pt>
                <c:pt idx="158">
                  <c:v>1</c:v>
                </c:pt>
                <c:pt idx="159">
                  <c:v>5</c:v>
                </c:pt>
                <c:pt idx="160">
                  <c:v>3</c:v>
                </c:pt>
                <c:pt idx="161">
                  <c:v>7</c:v>
                </c:pt>
                <c:pt idx="166">
                  <c:v>9</c:v>
                </c:pt>
                <c:pt idx="167">
                  <c:v>5</c:v>
                </c:pt>
                <c:pt idx="170">
                  <c:v>7</c:v>
                </c:pt>
                <c:pt idx="180">
                  <c:v>3</c:v>
                </c:pt>
                <c:pt idx="181">
                  <c:v>7</c:v>
                </c:pt>
                <c:pt idx="182">
                  <c:v>6</c:v>
                </c:pt>
                <c:pt idx="183">
                  <c:v>6</c:v>
                </c:pt>
                <c:pt idx="187">
                  <c:v>4</c:v>
                </c:pt>
                <c:pt idx="188">
                  <c:v>6</c:v>
                </c:pt>
                <c:pt idx="191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645504"/>
        <c:axId val="182647040"/>
      </c:scatterChart>
      <c:valAx>
        <c:axId val="182645504"/>
        <c:scaling>
          <c:orientation val="minMax"/>
          <c:max val="9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Cheesiness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82647040"/>
        <c:crosses val="autoZero"/>
        <c:crossBetween val="midCat"/>
      </c:valAx>
      <c:valAx>
        <c:axId val="182647040"/>
        <c:scaling>
          <c:orientation val="minMax"/>
          <c:max val="9"/>
          <c:min val="3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Flavor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82645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9</xdr:col>
      <xdr:colOff>1</xdr:colOff>
      <xdr:row>19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9</xdr:col>
      <xdr:colOff>1</xdr:colOff>
      <xdr:row>37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9525</xdr:colOff>
      <xdr:row>0</xdr:row>
      <xdr:rowOff>0</xdr:rowOff>
    </xdr:from>
    <xdr:to>
      <xdr:col>36</xdr:col>
      <xdr:colOff>28575</xdr:colOff>
      <xdr:row>19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9525</xdr:colOff>
      <xdr:row>19</xdr:row>
      <xdr:rowOff>180974</xdr:rowOff>
    </xdr:from>
    <xdr:to>
      <xdr:col>36</xdr:col>
      <xdr:colOff>19050</xdr:colOff>
      <xdr:row>37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27</xdr:col>
      <xdr:colOff>0</xdr:colOff>
      <xdr:row>19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19</xdr:row>
      <xdr:rowOff>180974</xdr:rowOff>
    </xdr:from>
    <xdr:to>
      <xdr:col>27</xdr:col>
      <xdr:colOff>0</xdr:colOff>
      <xdr:row>37</xdr:row>
      <xdr:rowOff>190499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9525</xdr:colOff>
      <xdr:row>0</xdr:row>
      <xdr:rowOff>9524</xdr:rowOff>
    </xdr:from>
    <xdr:to>
      <xdr:col>18</xdr:col>
      <xdr:colOff>9525</xdr:colOff>
      <xdr:row>18</xdr:row>
      <xdr:rowOff>190499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9525</xdr:colOff>
      <xdr:row>20</xdr:row>
      <xdr:rowOff>0</xdr:rowOff>
    </xdr:from>
    <xdr:to>
      <xdr:col>18</xdr:col>
      <xdr:colOff>9525</xdr:colOff>
      <xdr:row>38</xdr:row>
      <xdr:rowOff>180975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0.11652</cdr:x>
      <cdr:y>0.14888</cdr:y>
    </cdr:from>
    <cdr:to>
      <cdr:x>0.50261</cdr:x>
      <cdr:y>0.66535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38175" y="538162"/>
          <a:ext cx="2114550" cy="18668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0.11632</cdr:x>
      <cdr:y>0.15833</cdr:y>
    </cdr:from>
    <cdr:to>
      <cdr:x>0.50347</cdr:x>
      <cdr:y>0.65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38178" y="542924"/>
          <a:ext cx="2124073" cy="16859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cols>
    <col min="10" max="10" width="5.28515625" customWidth="1"/>
    <col min="19" max="19" width="6" customWidth="1"/>
    <col min="28" max="28" width="6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2.28515625" customWidth="1"/>
    <col min="2" max="2" width="23.7109375" bestFit="1" customWidth="1"/>
    <col min="3" max="3" width="7.7109375" bestFit="1" customWidth="1"/>
    <col min="4" max="4" width="10" bestFit="1" customWidth="1"/>
    <col min="5" max="5" width="5.140625" bestFit="1" customWidth="1"/>
    <col min="6" max="6" width="4.5703125" style="3" bestFit="1" customWidth="1"/>
    <col min="7" max="7" width="4.85546875" bestFit="1" customWidth="1"/>
    <col min="8" max="10" width="6.85546875" customWidth="1"/>
    <col min="11" max="11" width="2.42578125" style="3" bestFit="1" customWidth="1"/>
    <col min="12" max="12" width="4" bestFit="1" customWidth="1"/>
    <col min="13" max="13" width="5.85546875" bestFit="1" customWidth="1"/>
    <col min="14" max="14" width="6.28515625" bestFit="1" customWidth="1"/>
    <col min="15" max="17" width="2.42578125" bestFit="1" customWidth="1"/>
    <col min="18" max="18" width="2" style="3" bestFit="1" customWidth="1"/>
    <col min="19" max="19" width="2" bestFit="1" customWidth="1"/>
    <col min="20" max="20" width="4.42578125" bestFit="1" customWidth="1"/>
    <col min="21" max="23" width="2" bestFit="1" customWidth="1"/>
    <col min="24" max="24" width="11.7109375" customWidth="1"/>
    <col min="25" max="25" width="9.140625" customWidth="1"/>
  </cols>
  <sheetData>
    <row r="1" spans="1:25" x14ac:dyDescent="0.25">
      <c r="A1" t="s">
        <v>33</v>
      </c>
      <c r="F1"/>
      <c r="H1" t="s">
        <v>16</v>
      </c>
      <c r="K1" s="3" t="s">
        <v>17</v>
      </c>
      <c r="L1" t="s">
        <v>17</v>
      </c>
      <c r="M1" t="s">
        <v>17</v>
      </c>
      <c r="N1" t="s">
        <v>17</v>
      </c>
      <c r="O1" t="s">
        <v>17</v>
      </c>
      <c r="P1" t="s">
        <v>17</v>
      </c>
      <c r="Q1" t="s">
        <v>17</v>
      </c>
      <c r="R1" s="3" t="s">
        <v>21</v>
      </c>
      <c r="S1" t="s">
        <v>21</v>
      </c>
      <c r="T1" t="s">
        <v>21</v>
      </c>
      <c r="U1" t="s">
        <v>21</v>
      </c>
      <c r="V1" t="s">
        <v>21</v>
      </c>
      <c r="W1" t="s">
        <v>21</v>
      </c>
    </row>
    <row r="2" spans="1:25" x14ac:dyDescent="0.25">
      <c r="A2" s="4" t="s">
        <v>39</v>
      </c>
      <c r="B2" s="4" t="s">
        <v>28</v>
      </c>
      <c r="C2" s="9" t="s">
        <v>15</v>
      </c>
      <c r="D2" s="9" t="s">
        <v>22</v>
      </c>
      <c r="E2" s="9" t="s">
        <v>24</v>
      </c>
      <c r="F2" s="10" t="s">
        <v>30</v>
      </c>
      <c r="G2" s="9" t="s">
        <v>31</v>
      </c>
      <c r="H2" s="9" t="s">
        <v>36</v>
      </c>
      <c r="I2" s="9" t="s">
        <v>37</v>
      </c>
      <c r="J2" s="9" t="s">
        <v>38</v>
      </c>
    </row>
    <row r="3" spans="1:25" x14ac:dyDescent="0.25">
      <c r="A3" s="17" t="s">
        <v>40</v>
      </c>
      <c r="B3" s="4" t="s">
        <v>23</v>
      </c>
      <c r="C3" s="2">
        <f>AVERAGE(K6:Q20)</f>
        <v>6.0882352941176467</v>
      </c>
      <c r="D3" s="2">
        <f>AVERAGE(R6:W20)</f>
        <v>6.0094339622641506</v>
      </c>
      <c r="E3" s="2">
        <f>AVERAGE(K6:W20)</f>
        <v>6.0579710144927539</v>
      </c>
      <c r="F3" s="11">
        <f>MIN(K6:W20)</f>
        <v>1</v>
      </c>
      <c r="G3" s="2">
        <f>MAX(K6:W20)</f>
        <v>9</v>
      </c>
      <c r="H3" s="2">
        <f>_xlfn.STDEV.P(K6:W20)</f>
        <v>2.0306282170012264</v>
      </c>
      <c r="I3" s="2">
        <f>_xlfn.STDEV.P(K6:Q20)</f>
        <v>1.9825362107637832</v>
      </c>
      <c r="J3" s="2">
        <f>_xlfn.STDEV.P(R6:X20)</f>
        <v>2.2343427425576157</v>
      </c>
    </row>
    <row r="4" spans="1:25" x14ac:dyDescent="0.25">
      <c r="B4" s="4" t="s">
        <v>26</v>
      </c>
      <c r="C4" s="2">
        <f>AVERAGE(K6:Q12)</f>
        <v>6.1938775510204085</v>
      </c>
      <c r="D4" s="2">
        <f>AVERAGE(R6:W12)</f>
        <v>6.5</v>
      </c>
      <c r="E4" s="2">
        <f>AVERAGE(K6:W12)</f>
        <v>6.3101265822784809</v>
      </c>
      <c r="F4" s="11">
        <f>MIN(K6:W12)</f>
        <v>2</v>
      </c>
      <c r="G4" s="2">
        <f>MAX(K6:W12)</f>
        <v>9</v>
      </c>
      <c r="H4" s="2">
        <f>_xlfn.STDEV.P(K6:W12)</f>
        <v>1.9893765282918914</v>
      </c>
      <c r="I4" s="2">
        <f>_xlfn.STDEV.P(K6:Q12)</f>
        <v>1.9738502893071916</v>
      </c>
      <c r="J4" s="2">
        <f>_xlfn.STDEV.P(R6:X12)</f>
        <v>2.2260373426027331</v>
      </c>
    </row>
    <row r="5" spans="1:25" s="5" customFormat="1" x14ac:dyDescent="0.25">
      <c r="B5" s="6" t="s">
        <v>27</v>
      </c>
      <c r="C5" s="7">
        <f>AVERAGE(K13:Q20)</f>
        <v>5.9444444444444446</v>
      </c>
      <c r="D5" s="7">
        <f>AVERAGE(R13:W20)</f>
        <v>5.3695652173913047</v>
      </c>
      <c r="E5" s="7">
        <f>AVERAGE(K13:W20)</f>
        <v>5.7203389830508478</v>
      </c>
      <c r="F5" s="12">
        <f>MIN(K13:W20)</f>
        <v>1</v>
      </c>
      <c r="G5" s="7">
        <f>MAX(K13:W20)</f>
        <v>9</v>
      </c>
      <c r="H5" s="7">
        <f>_xlfn.STDEV.P(K13:W20)</f>
        <v>2.0362627499380834</v>
      </c>
      <c r="I5" s="7">
        <f>_xlfn.STDEV.P(K13:Q20)</f>
        <v>1.9852853761339597</v>
      </c>
      <c r="J5" s="7">
        <f>_xlfn.STDEV.P(R13:X20)</f>
        <v>2.1263009315434065</v>
      </c>
      <c r="K5" s="8"/>
      <c r="R5" s="8"/>
      <c r="X5" s="5" t="s">
        <v>34</v>
      </c>
      <c r="Y5" s="5" t="s">
        <v>35</v>
      </c>
    </row>
    <row r="6" spans="1:25" x14ac:dyDescent="0.25">
      <c r="B6" t="s">
        <v>0</v>
      </c>
      <c r="C6" s="2">
        <f t="shared" ref="C6:C18" si="0">AVERAGE(K6:Q6)</f>
        <v>6.2857142857142856</v>
      </c>
      <c r="D6" s="2">
        <f t="shared" ref="D6:D12" si="1">AVERAGE(R6:W6)</f>
        <v>5.5</v>
      </c>
      <c r="E6" s="2">
        <f t="shared" ref="E6:E12" si="2">AVERAGE(K6:W6)</f>
        <v>6</v>
      </c>
      <c r="F6" s="11">
        <f>MIN(K6:W6)</f>
        <v>3</v>
      </c>
      <c r="G6" s="2">
        <f>MAX(K6:W6)</f>
        <v>9</v>
      </c>
      <c r="H6" s="2">
        <f>_xlfn.STDEV.P(K6:W6)</f>
        <v>1.7580981459830651</v>
      </c>
      <c r="I6" s="2">
        <f>_xlfn.STDEV.P(K6:Q6)</f>
        <v>1.3850513878332369</v>
      </c>
      <c r="J6" s="2">
        <f>_xlfn.STDEV.P(R6:W6)</f>
        <v>2.179449471770337</v>
      </c>
      <c r="K6" s="3">
        <v>6</v>
      </c>
      <c r="L6">
        <v>5</v>
      </c>
      <c r="M6">
        <v>5</v>
      </c>
      <c r="N6">
        <v>9</v>
      </c>
      <c r="O6">
        <v>5</v>
      </c>
      <c r="P6">
        <v>7</v>
      </c>
      <c r="Q6">
        <v>7</v>
      </c>
      <c r="S6">
        <v>9</v>
      </c>
      <c r="T6">
        <v>5</v>
      </c>
      <c r="U6">
        <v>5</v>
      </c>
      <c r="W6">
        <v>3</v>
      </c>
      <c r="X6" s="2">
        <f t="shared" ref="X6:X17" si="3">E6-F6</f>
        <v>3</v>
      </c>
      <c r="Y6" s="2">
        <f t="shared" ref="Y6:Y17" si="4">G6-E6</f>
        <v>3</v>
      </c>
    </row>
    <row r="7" spans="1:25" x14ac:dyDescent="0.25">
      <c r="B7" t="s">
        <v>4</v>
      </c>
      <c r="C7" s="2">
        <f t="shared" si="0"/>
        <v>7.4285714285714288</v>
      </c>
      <c r="D7" s="2">
        <f t="shared" si="1"/>
        <v>8.4166666666666661</v>
      </c>
      <c r="E7" s="2">
        <f t="shared" si="2"/>
        <v>7.884615384615385</v>
      </c>
      <c r="F7" s="11">
        <f t="shared" ref="F7:F20" si="5">MIN(K7:W7)</f>
        <v>2</v>
      </c>
      <c r="G7" s="2">
        <f t="shared" ref="G7:G20" si="6">MAX(K7:W7)</f>
        <v>9</v>
      </c>
      <c r="H7" s="2">
        <f t="shared" ref="H7:H17" si="7">_xlfn.STDEV.P(K7:W7)</f>
        <v>1.9429739908177059</v>
      </c>
      <c r="I7" s="2">
        <f t="shared" ref="I7:I17" si="8">_xlfn.STDEV.P(K7:Q7)</f>
        <v>2.4411439272335804</v>
      </c>
      <c r="J7" s="2">
        <f t="shared" ref="J7:J17" si="9">_xlfn.STDEV.P(R7:W7)</f>
        <v>0.83748963509340757</v>
      </c>
      <c r="K7" s="3">
        <v>9</v>
      </c>
      <c r="L7">
        <v>8</v>
      </c>
      <c r="M7">
        <v>2</v>
      </c>
      <c r="N7">
        <v>9</v>
      </c>
      <c r="O7">
        <v>6</v>
      </c>
      <c r="P7">
        <v>9</v>
      </c>
      <c r="Q7">
        <v>9</v>
      </c>
      <c r="R7" s="3">
        <v>9</v>
      </c>
      <c r="S7">
        <v>9</v>
      </c>
      <c r="T7">
        <v>7.5</v>
      </c>
      <c r="U7">
        <v>9</v>
      </c>
      <c r="V7">
        <v>9</v>
      </c>
      <c r="W7">
        <v>7</v>
      </c>
      <c r="X7" s="2">
        <f t="shared" si="3"/>
        <v>5.884615384615385</v>
      </c>
      <c r="Y7" s="2">
        <f t="shared" si="4"/>
        <v>1.115384615384615</v>
      </c>
    </row>
    <row r="8" spans="1:25" x14ac:dyDescent="0.25">
      <c r="B8" t="s">
        <v>8</v>
      </c>
      <c r="C8" s="2">
        <f t="shared" si="0"/>
        <v>8</v>
      </c>
      <c r="D8" s="2">
        <f t="shared" si="1"/>
        <v>7.333333333333333</v>
      </c>
      <c r="E8" s="2">
        <f t="shared" si="2"/>
        <v>7.6923076923076925</v>
      </c>
      <c r="F8" s="11">
        <f t="shared" si="5"/>
        <v>5</v>
      </c>
      <c r="G8" s="2">
        <f t="shared" si="6"/>
        <v>9</v>
      </c>
      <c r="H8" s="2">
        <f t="shared" si="7"/>
        <v>1.0658774200423859</v>
      </c>
      <c r="I8" s="2">
        <f t="shared" si="8"/>
        <v>0.53452248382484879</v>
      </c>
      <c r="J8" s="2">
        <f t="shared" si="9"/>
        <v>1.3743685418725535</v>
      </c>
      <c r="K8" s="3">
        <v>9</v>
      </c>
      <c r="L8">
        <v>8</v>
      </c>
      <c r="M8">
        <v>8</v>
      </c>
      <c r="N8">
        <v>7</v>
      </c>
      <c r="O8">
        <v>8</v>
      </c>
      <c r="P8">
        <v>8</v>
      </c>
      <c r="Q8">
        <v>8</v>
      </c>
      <c r="R8" s="3">
        <v>8</v>
      </c>
      <c r="S8">
        <v>8</v>
      </c>
      <c r="T8">
        <v>8</v>
      </c>
      <c r="U8">
        <v>9</v>
      </c>
      <c r="V8">
        <v>5</v>
      </c>
      <c r="W8">
        <v>6</v>
      </c>
      <c r="X8" s="2">
        <f t="shared" si="3"/>
        <v>2.6923076923076925</v>
      </c>
      <c r="Y8" s="2">
        <f t="shared" si="4"/>
        <v>1.3076923076923075</v>
      </c>
    </row>
    <row r="9" spans="1:25" x14ac:dyDescent="0.25">
      <c r="B9" t="s">
        <v>3</v>
      </c>
      <c r="C9" s="2">
        <f t="shared" si="0"/>
        <v>6.4285714285714288</v>
      </c>
      <c r="D9" s="2">
        <f t="shared" si="1"/>
        <v>5.875</v>
      </c>
      <c r="E9" s="2">
        <f t="shared" si="2"/>
        <v>6.2272727272727275</v>
      </c>
      <c r="F9" s="11">
        <f t="shared" si="5"/>
        <v>2</v>
      </c>
      <c r="G9" s="2">
        <f t="shared" si="6"/>
        <v>8</v>
      </c>
      <c r="H9" s="2">
        <f t="shared" si="7"/>
        <v>1.9466011913967143</v>
      </c>
      <c r="I9" s="2">
        <f t="shared" si="8"/>
        <v>1.9897697538834456</v>
      </c>
      <c r="J9" s="2">
        <f t="shared" si="9"/>
        <v>1.8157298807917437</v>
      </c>
      <c r="K9" s="3">
        <v>8</v>
      </c>
      <c r="L9">
        <v>8</v>
      </c>
      <c r="M9">
        <v>8</v>
      </c>
      <c r="N9">
        <v>2</v>
      </c>
      <c r="O9">
        <v>6</v>
      </c>
      <c r="P9">
        <v>7</v>
      </c>
      <c r="Q9">
        <v>6</v>
      </c>
      <c r="S9">
        <v>8</v>
      </c>
      <c r="T9">
        <v>6.5</v>
      </c>
      <c r="U9">
        <v>3</v>
      </c>
      <c r="W9">
        <v>6</v>
      </c>
      <c r="X9" s="2">
        <f t="shared" si="3"/>
        <v>4.2272727272727275</v>
      </c>
      <c r="Y9" s="2">
        <f t="shared" si="4"/>
        <v>1.7727272727272725</v>
      </c>
    </row>
    <row r="10" spans="1:25" x14ac:dyDescent="0.25">
      <c r="B10" t="s">
        <v>5</v>
      </c>
      <c r="C10" s="2">
        <f t="shared" si="0"/>
        <v>4.9285714285714288</v>
      </c>
      <c r="D10" s="2">
        <f t="shared" si="1"/>
        <v>5.666666666666667</v>
      </c>
      <c r="E10" s="2">
        <f t="shared" si="2"/>
        <v>5.15</v>
      </c>
      <c r="F10" s="11">
        <f t="shared" si="5"/>
        <v>2.5</v>
      </c>
      <c r="G10" s="2">
        <f t="shared" si="6"/>
        <v>8</v>
      </c>
      <c r="H10" s="2">
        <f t="shared" si="7"/>
        <v>1.6740669042783207</v>
      </c>
      <c r="I10" s="2">
        <f t="shared" si="8"/>
        <v>1.4249955245185717</v>
      </c>
      <c r="J10" s="2">
        <f t="shared" si="9"/>
        <v>2.0548046676563256</v>
      </c>
      <c r="K10" s="3">
        <v>5</v>
      </c>
      <c r="L10">
        <v>4</v>
      </c>
      <c r="M10">
        <v>6</v>
      </c>
      <c r="N10">
        <v>2.5</v>
      </c>
      <c r="O10">
        <v>7</v>
      </c>
      <c r="P10">
        <v>6</v>
      </c>
      <c r="Q10">
        <v>4</v>
      </c>
      <c r="S10">
        <v>6</v>
      </c>
      <c r="T10">
        <v>8</v>
      </c>
      <c r="U10">
        <v>3</v>
      </c>
      <c r="X10" s="2">
        <f t="shared" si="3"/>
        <v>2.6500000000000004</v>
      </c>
      <c r="Y10" s="2">
        <f t="shared" si="4"/>
        <v>2.8499999999999996</v>
      </c>
    </row>
    <row r="11" spans="1:25" x14ac:dyDescent="0.25">
      <c r="B11" t="s">
        <v>6</v>
      </c>
      <c r="C11" s="2">
        <f t="shared" si="0"/>
        <v>5.5</v>
      </c>
      <c r="D11" s="2">
        <f t="shared" si="1"/>
        <v>5.75</v>
      </c>
      <c r="E11" s="2">
        <f t="shared" si="2"/>
        <v>5.5909090909090908</v>
      </c>
      <c r="F11" s="11">
        <f t="shared" si="5"/>
        <v>2.5</v>
      </c>
      <c r="G11" s="2">
        <f t="shared" si="6"/>
        <v>7</v>
      </c>
      <c r="H11" s="2">
        <f t="shared" si="7"/>
        <v>1.4588005941710194</v>
      </c>
      <c r="I11" s="2">
        <f t="shared" si="8"/>
        <v>1.3363062095621219</v>
      </c>
      <c r="J11" s="2">
        <f t="shared" si="9"/>
        <v>1.6393596310755001</v>
      </c>
      <c r="K11" s="3">
        <v>6</v>
      </c>
      <c r="L11">
        <v>6</v>
      </c>
      <c r="M11">
        <v>5</v>
      </c>
      <c r="N11">
        <v>2.5</v>
      </c>
      <c r="O11">
        <v>7</v>
      </c>
      <c r="P11">
        <v>6</v>
      </c>
      <c r="Q11">
        <v>6</v>
      </c>
      <c r="S11">
        <v>7</v>
      </c>
      <c r="T11">
        <v>6</v>
      </c>
      <c r="U11">
        <v>3</v>
      </c>
      <c r="V11">
        <v>7</v>
      </c>
      <c r="X11" s="2">
        <f t="shared" si="3"/>
        <v>3.0909090909090908</v>
      </c>
      <c r="Y11" s="2">
        <f t="shared" si="4"/>
        <v>1.4090909090909092</v>
      </c>
    </row>
    <row r="12" spans="1:25" x14ac:dyDescent="0.25">
      <c r="B12" t="s">
        <v>7</v>
      </c>
      <c r="C12" s="2">
        <f t="shared" si="0"/>
        <v>4.7857142857142856</v>
      </c>
      <c r="D12" s="2">
        <f t="shared" si="1"/>
        <v>5</v>
      </c>
      <c r="E12" s="2">
        <f t="shared" si="2"/>
        <v>4.8499999999999996</v>
      </c>
      <c r="F12" s="11">
        <f t="shared" si="5"/>
        <v>2.5</v>
      </c>
      <c r="G12" s="2">
        <f t="shared" si="6"/>
        <v>7</v>
      </c>
      <c r="H12" s="2">
        <f t="shared" si="7"/>
        <v>1.517399090549352</v>
      </c>
      <c r="I12" s="2">
        <f t="shared" si="8"/>
        <v>1.5551100755055172</v>
      </c>
      <c r="J12" s="2">
        <f t="shared" si="9"/>
        <v>1.4142135623730951</v>
      </c>
      <c r="K12" s="3">
        <v>4</v>
      </c>
      <c r="L12">
        <v>3</v>
      </c>
      <c r="M12">
        <v>5</v>
      </c>
      <c r="N12">
        <v>2.5</v>
      </c>
      <c r="O12">
        <v>6</v>
      </c>
      <c r="P12">
        <v>6</v>
      </c>
      <c r="Q12">
        <v>7</v>
      </c>
      <c r="S12">
        <v>6</v>
      </c>
      <c r="T12">
        <v>6</v>
      </c>
      <c r="U12">
        <v>3</v>
      </c>
      <c r="X12" s="2">
        <f t="shared" si="3"/>
        <v>2.3499999999999996</v>
      </c>
      <c r="Y12" s="2">
        <f t="shared" si="4"/>
        <v>2.1500000000000004</v>
      </c>
    </row>
    <row r="13" spans="1:25" s="13" customFormat="1" x14ac:dyDescent="0.25">
      <c r="B13" s="13" t="s">
        <v>1</v>
      </c>
      <c r="C13" s="14">
        <f t="shared" si="0"/>
        <v>5.8571428571428568</v>
      </c>
      <c r="D13" s="14">
        <f t="shared" ref="D13:D20" si="10">AVERAGE(R13:W13)</f>
        <v>4</v>
      </c>
      <c r="E13" s="14">
        <f t="shared" ref="E13:E20" si="11">AVERAGE(K13:W13)</f>
        <v>5.083333333333333</v>
      </c>
      <c r="F13" s="15">
        <f t="shared" si="5"/>
        <v>2</v>
      </c>
      <c r="G13" s="14">
        <f t="shared" si="6"/>
        <v>8</v>
      </c>
      <c r="H13" s="14">
        <f t="shared" si="7"/>
        <v>2.1392496088322392</v>
      </c>
      <c r="I13" s="14">
        <f t="shared" si="8"/>
        <v>2.2314999074019015</v>
      </c>
      <c r="J13" s="14">
        <f t="shared" si="9"/>
        <v>1.4142135623730951</v>
      </c>
      <c r="K13" s="16">
        <v>3</v>
      </c>
      <c r="L13" s="13">
        <v>2</v>
      </c>
      <c r="M13" s="13">
        <v>7</v>
      </c>
      <c r="N13" s="13">
        <v>7</v>
      </c>
      <c r="O13" s="13">
        <v>8</v>
      </c>
      <c r="P13" s="13">
        <v>8</v>
      </c>
      <c r="Q13" s="13">
        <v>6</v>
      </c>
      <c r="R13" s="16">
        <v>5</v>
      </c>
      <c r="S13" s="13">
        <v>3</v>
      </c>
      <c r="T13" s="13">
        <v>6</v>
      </c>
      <c r="U13" s="13">
        <v>2</v>
      </c>
      <c r="W13" s="13">
        <v>4</v>
      </c>
      <c r="X13" s="14">
        <f t="shared" si="3"/>
        <v>3.083333333333333</v>
      </c>
      <c r="Y13" s="14">
        <f t="shared" si="4"/>
        <v>2.916666666666667</v>
      </c>
    </row>
    <row r="14" spans="1:25" x14ac:dyDescent="0.25">
      <c r="B14" t="s">
        <v>2</v>
      </c>
      <c r="C14" s="2">
        <f t="shared" si="0"/>
        <v>6.5714285714285712</v>
      </c>
      <c r="D14" s="2">
        <f t="shared" si="10"/>
        <v>5.375</v>
      </c>
      <c r="E14" s="2">
        <f t="shared" si="11"/>
        <v>6.1363636363636367</v>
      </c>
      <c r="F14" s="11">
        <f t="shared" si="5"/>
        <v>1</v>
      </c>
      <c r="G14" s="2">
        <f t="shared" si="6"/>
        <v>8</v>
      </c>
      <c r="H14" s="2">
        <f t="shared" si="7"/>
        <v>2.3940352876843076</v>
      </c>
      <c r="I14" s="2">
        <f t="shared" si="8"/>
        <v>2.1285234893930487</v>
      </c>
      <c r="J14" s="2">
        <f t="shared" si="9"/>
        <v>2.6309456474811483</v>
      </c>
      <c r="K14" s="3">
        <v>8</v>
      </c>
      <c r="L14">
        <v>8</v>
      </c>
      <c r="M14">
        <v>5</v>
      </c>
      <c r="N14">
        <v>7</v>
      </c>
      <c r="O14">
        <v>2</v>
      </c>
      <c r="P14">
        <v>8</v>
      </c>
      <c r="Q14">
        <v>8</v>
      </c>
      <c r="S14">
        <v>8</v>
      </c>
      <c r="T14">
        <v>6.5</v>
      </c>
      <c r="U14">
        <v>1</v>
      </c>
      <c r="W14">
        <v>6</v>
      </c>
      <c r="X14" s="2">
        <f t="shared" si="3"/>
        <v>5.1363636363636367</v>
      </c>
      <c r="Y14" s="2">
        <f t="shared" si="4"/>
        <v>1.8636363636363633</v>
      </c>
    </row>
    <row r="15" spans="1:25" x14ac:dyDescent="0.25">
      <c r="B15" t="s">
        <v>18</v>
      </c>
      <c r="C15" s="2">
        <f t="shared" si="0"/>
        <v>6</v>
      </c>
      <c r="D15" s="2">
        <f t="shared" si="10"/>
        <v>4.666666666666667</v>
      </c>
      <c r="E15" s="2">
        <f t="shared" si="11"/>
        <v>5.5</v>
      </c>
      <c r="F15" s="11">
        <f t="shared" si="5"/>
        <v>4</v>
      </c>
      <c r="G15" s="2">
        <f t="shared" si="6"/>
        <v>7</v>
      </c>
      <c r="H15" s="2">
        <f t="shared" si="7"/>
        <v>1.1180339887498949</v>
      </c>
      <c r="I15" s="2">
        <f t="shared" si="8"/>
        <v>1.0954451150103321</v>
      </c>
      <c r="J15" s="2">
        <f t="shared" si="9"/>
        <v>0.47140452079103168</v>
      </c>
      <c r="L15">
        <v>7</v>
      </c>
      <c r="M15">
        <v>6</v>
      </c>
      <c r="O15">
        <v>4</v>
      </c>
      <c r="P15">
        <v>7</v>
      </c>
      <c r="Q15">
        <v>6</v>
      </c>
      <c r="S15">
        <v>5</v>
      </c>
      <c r="T15">
        <v>4</v>
      </c>
      <c r="U15">
        <v>5</v>
      </c>
      <c r="X15" s="2">
        <f t="shared" si="3"/>
        <v>1.5</v>
      </c>
      <c r="Y15" s="2">
        <f t="shared" si="4"/>
        <v>1.5</v>
      </c>
    </row>
    <row r="16" spans="1:25" x14ac:dyDescent="0.25">
      <c r="B16" t="s">
        <v>11</v>
      </c>
      <c r="C16" s="2">
        <f t="shared" si="0"/>
        <v>4</v>
      </c>
      <c r="D16" s="2">
        <f t="shared" si="10"/>
        <v>4</v>
      </c>
      <c r="E16" s="2">
        <f t="shared" si="11"/>
        <v>4</v>
      </c>
      <c r="F16" s="11">
        <f t="shared" si="5"/>
        <v>1</v>
      </c>
      <c r="G16" s="2">
        <f t="shared" si="6"/>
        <v>6</v>
      </c>
      <c r="H16" s="2">
        <f t="shared" si="7"/>
        <v>1.4832396974191326</v>
      </c>
      <c r="I16" s="2">
        <f t="shared" si="8"/>
        <v>1.5118578920369088</v>
      </c>
      <c r="J16" s="2">
        <f t="shared" si="9"/>
        <v>1.4142135623730951</v>
      </c>
      <c r="K16" s="3">
        <v>4</v>
      </c>
      <c r="L16">
        <v>4</v>
      </c>
      <c r="M16">
        <v>1</v>
      </c>
      <c r="N16">
        <v>5</v>
      </c>
      <c r="O16">
        <v>3</v>
      </c>
      <c r="P16">
        <v>6</v>
      </c>
      <c r="Q16">
        <v>5</v>
      </c>
      <c r="S16">
        <v>6</v>
      </c>
      <c r="T16">
        <v>3</v>
      </c>
      <c r="U16">
        <v>3</v>
      </c>
      <c r="X16" s="2">
        <f t="shared" si="3"/>
        <v>3</v>
      </c>
      <c r="Y16" s="2">
        <f t="shared" si="4"/>
        <v>2</v>
      </c>
    </row>
    <row r="17" spans="1:25" x14ac:dyDescent="0.25">
      <c r="B17" t="s">
        <v>13</v>
      </c>
      <c r="C17" s="2">
        <f t="shared" si="0"/>
        <v>6.8571428571428568</v>
      </c>
      <c r="D17" s="2">
        <f t="shared" si="10"/>
        <v>6.4</v>
      </c>
      <c r="E17" s="2">
        <f t="shared" si="11"/>
        <v>6.666666666666667</v>
      </c>
      <c r="F17" s="11">
        <f t="shared" si="5"/>
        <v>4</v>
      </c>
      <c r="G17" s="2">
        <f t="shared" si="6"/>
        <v>8</v>
      </c>
      <c r="H17" s="2">
        <f t="shared" si="7"/>
        <v>1.247219128924647</v>
      </c>
      <c r="I17" s="2">
        <f t="shared" si="8"/>
        <v>1.1248582677159731</v>
      </c>
      <c r="J17" s="2">
        <f t="shared" si="9"/>
        <v>1.3564659966250536</v>
      </c>
      <c r="K17" s="3">
        <v>5</v>
      </c>
      <c r="L17">
        <v>7</v>
      </c>
      <c r="M17">
        <v>8</v>
      </c>
      <c r="N17">
        <v>8</v>
      </c>
      <c r="O17">
        <v>6</v>
      </c>
      <c r="P17">
        <v>8</v>
      </c>
      <c r="Q17">
        <v>6</v>
      </c>
      <c r="R17" s="3">
        <v>8</v>
      </c>
      <c r="S17">
        <v>7</v>
      </c>
      <c r="T17">
        <v>4</v>
      </c>
      <c r="U17">
        <v>7</v>
      </c>
      <c r="W17">
        <v>6</v>
      </c>
      <c r="X17" s="2">
        <f t="shared" si="3"/>
        <v>2.666666666666667</v>
      </c>
      <c r="Y17" s="2">
        <f t="shared" si="4"/>
        <v>1.333333333333333</v>
      </c>
    </row>
    <row r="18" spans="1:25" x14ac:dyDescent="0.25">
      <c r="A18" t="s">
        <v>14</v>
      </c>
      <c r="B18" s="1" t="s">
        <v>9</v>
      </c>
      <c r="C18" s="2">
        <f t="shared" si="0"/>
        <v>6</v>
      </c>
      <c r="D18" s="2">
        <f t="shared" si="10"/>
        <v>9</v>
      </c>
      <c r="E18" s="2">
        <f t="shared" si="11"/>
        <v>7.5</v>
      </c>
      <c r="F18" s="11">
        <f t="shared" si="5"/>
        <v>6</v>
      </c>
      <c r="G18" s="2">
        <f t="shared" si="6"/>
        <v>9</v>
      </c>
      <c r="H18" s="2"/>
      <c r="I18" s="2"/>
      <c r="J18" s="2"/>
      <c r="L18">
        <v>6</v>
      </c>
      <c r="S18">
        <v>9</v>
      </c>
    </row>
    <row r="19" spans="1:25" x14ac:dyDescent="0.25">
      <c r="A19" t="s">
        <v>14</v>
      </c>
      <c r="B19" s="1" t="s">
        <v>10</v>
      </c>
      <c r="C19" s="2"/>
      <c r="D19" s="2">
        <f t="shared" si="10"/>
        <v>8</v>
      </c>
      <c r="E19" s="2">
        <f t="shared" si="11"/>
        <v>8</v>
      </c>
      <c r="F19" s="11">
        <f t="shared" si="5"/>
        <v>8</v>
      </c>
      <c r="G19" s="2">
        <f t="shared" si="6"/>
        <v>8</v>
      </c>
      <c r="H19" s="2"/>
      <c r="I19" s="2"/>
      <c r="J19" s="2"/>
      <c r="S19">
        <v>8</v>
      </c>
    </row>
    <row r="20" spans="1:25" x14ac:dyDescent="0.25">
      <c r="A20" t="s">
        <v>14</v>
      </c>
      <c r="B20" s="1" t="s">
        <v>12</v>
      </c>
      <c r="C20" s="2">
        <f>AVERAGE(K20:Q20)</f>
        <v>7.5</v>
      </c>
      <c r="D20" s="2">
        <f t="shared" si="10"/>
        <v>7</v>
      </c>
      <c r="E20" s="2">
        <f t="shared" si="11"/>
        <v>7.333333333333333</v>
      </c>
      <c r="F20" s="11">
        <f t="shared" si="5"/>
        <v>6</v>
      </c>
      <c r="G20" s="2">
        <f t="shared" si="6"/>
        <v>9</v>
      </c>
      <c r="H20" s="2"/>
      <c r="I20" s="2"/>
      <c r="J20" s="2"/>
      <c r="L20">
        <v>6</v>
      </c>
      <c r="N20">
        <v>9</v>
      </c>
      <c r="S20">
        <v>7</v>
      </c>
    </row>
    <row r="21" spans="1:25" x14ac:dyDescent="0.25">
      <c r="B21" s="1"/>
      <c r="C21" s="2"/>
      <c r="D21" s="2"/>
      <c r="E21" s="2"/>
      <c r="F21" s="11"/>
      <c r="G21" s="2"/>
      <c r="H21" s="2"/>
      <c r="I21" s="2"/>
      <c r="J21" s="2"/>
    </row>
    <row r="22" spans="1:25" x14ac:dyDescent="0.25">
      <c r="B22" s="4" t="s">
        <v>29</v>
      </c>
      <c r="C22" s="9" t="s">
        <v>15</v>
      </c>
      <c r="D22" s="9" t="s">
        <v>22</v>
      </c>
      <c r="E22" s="9" t="s">
        <v>24</v>
      </c>
      <c r="F22" s="10" t="s">
        <v>30</v>
      </c>
      <c r="G22" s="9" t="s">
        <v>31</v>
      </c>
      <c r="H22" s="9" t="s">
        <v>36</v>
      </c>
      <c r="I22" s="9" t="s">
        <v>37</v>
      </c>
      <c r="J22" s="9" t="s">
        <v>38</v>
      </c>
    </row>
    <row r="23" spans="1:25" x14ac:dyDescent="0.25">
      <c r="B23" t="s">
        <v>23</v>
      </c>
      <c r="C23" s="2">
        <f>AVERAGE(K26:Q40)</f>
        <v>5.204225352112676</v>
      </c>
      <c r="D23" s="2">
        <f>AVERAGE(R26:W40)</f>
        <v>4.9433962264150946</v>
      </c>
      <c r="E23" s="2">
        <f>AVERAGE(K26:W40)</f>
        <v>5.092741935483871</v>
      </c>
      <c r="F23" s="11">
        <f>MIN(K26:W40)</f>
        <v>1</v>
      </c>
      <c r="G23" s="2">
        <f>MAX(K26:W40)</f>
        <v>9</v>
      </c>
      <c r="H23" s="2">
        <f>_xlfn.STDEV.P(K26:W40)</f>
        <v>2.2264601365967276</v>
      </c>
      <c r="I23" s="2">
        <f>_xlfn.STDEV.P(K26:Q40)</f>
        <v>1.9780084321526867</v>
      </c>
      <c r="J23" s="2">
        <f>_xlfn.STDEV.P(R26:X40)</f>
        <v>2.4176248377959926</v>
      </c>
    </row>
    <row r="24" spans="1:25" x14ac:dyDescent="0.25">
      <c r="B24" t="s">
        <v>26</v>
      </c>
      <c r="C24" s="2">
        <f>AVERAGE(K26:Q32)</f>
        <v>4.7926829268292686</v>
      </c>
      <c r="D24" s="2">
        <f>AVERAGE(R26:W32)</f>
        <v>5.3</v>
      </c>
      <c r="E24" s="2">
        <f>AVERAGE(K26:W32)</f>
        <v>5.007042253521127</v>
      </c>
      <c r="F24" s="11">
        <f>MIN(K26:W32)</f>
        <v>1</v>
      </c>
      <c r="G24" s="2">
        <f>MAX(K26:W32)</f>
        <v>9</v>
      </c>
      <c r="H24" s="2">
        <f>_xlfn.STDEV.P(K26:W32)</f>
        <v>2.2478361390621413</v>
      </c>
      <c r="I24" s="2">
        <f>_xlfn.STDEV.P(K26:Q32)</f>
        <v>2.048127073504157</v>
      </c>
      <c r="J24" s="2">
        <f>_xlfn.STDEV.P(R26:X32)</f>
        <v>2.4497231597140479</v>
      </c>
    </row>
    <row r="25" spans="1:25" s="5" customFormat="1" x14ac:dyDescent="0.25">
      <c r="B25" s="5" t="s">
        <v>27</v>
      </c>
      <c r="C25" s="7">
        <f>AVERAGE(K33:Q40)</f>
        <v>5.7666666666666666</v>
      </c>
      <c r="D25" s="7">
        <f>AVERAGE(R33:W40)</f>
        <v>4.4782608695652177</v>
      </c>
      <c r="E25" s="7">
        <f>AVERAGE(K33:W40)</f>
        <v>5.2075471698113205</v>
      </c>
      <c r="F25" s="12">
        <f>MIN(K33:W40)</f>
        <v>1</v>
      </c>
      <c r="G25" s="7">
        <f>MAX(K33:W40)</f>
        <v>9</v>
      </c>
      <c r="H25" s="7">
        <f>_xlfn.STDEV.P(K33:W40)</f>
        <v>2.1922547242683494</v>
      </c>
      <c r="I25" s="7">
        <f>_xlfn.STDEV.P(K33:Q40)</f>
        <v>1.7259457954666158</v>
      </c>
      <c r="J25" s="7">
        <f>_xlfn.STDEV.P(R33:X40)</f>
        <v>2.3380032595000007</v>
      </c>
      <c r="K25" s="8"/>
      <c r="R25" s="8"/>
      <c r="X25" s="5" t="s">
        <v>34</v>
      </c>
      <c r="Y25" s="5" t="s">
        <v>35</v>
      </c>
    </row>
    <row r="26" spans="1:25" x14ac:dyDescent="0.25">
      <c r="B26" t="s">
        <v>0</v>
      </c>
      <c r="C26" s="2">
        <f t="shared" ref="C26:C32" si="12">AVERAGE(K26:Q26)</f>
        <v>6</v>
      </c>
      <c r="D26" s="2">
        <f t="shared" ref="D26:D32" si="13">AVERAGE(R26:W26)</f>
        <v>5.25</v>
      </c>
      <c r="E26" s="2">
        <f t="shared" ref="E26:E32" si="14">AVERAGE(K26:W26)</f>
        <v>5.7</v>
      </c>
      <c r="F26" s="11">
        <f>MIN(K26:W26)</f>
        <v>3</v>
      </c>
      <c r="G26" s="2">
        <f>MAX(K26:W26)</f>
        <v>9</v>
      </c>
      <c r="H26" s="2">
        <f>_xlfn.STDEV.P(K26:W26)</f>
        <v>1.9</v>
      </c>
      <c r="I26" s="2">
        <f>_xlfn.STDEV.P(K26:Q26)</f>
        <v>1.5275252316519468</v>
      </c>
      <c r="J26" s="2">
        <f>_xlfn.STDEV.P(R26:W26)</f>
        <v>2.2776083947860748</v>
      </c>
      <c r="K26" s="3">
        <v>5</v>
      </c>
      <c r="L26">
        <v>5</v>
      </c>
      <c r="N26">
        <v>9</v>
      </c>
      <c r="O26">
        <v>5</v>
      </c>
      <c r="P26">
        <v>7</v>
      </c>
      <c r="Q26">
        <v>5</v>
      </c>
      <c r="S26">
        <v>9</v>
      </c>
      <c r="T26">
        <v>4</v>
      </c>
      <c r="U26">
        <v>5</v>
      </c>
      <c r="W26">
        <v>3</v>
      </c>
      <c r="X26" s="2">
        <f t="shared" ref="X26:X37" si="15">E26-F26</f>
        <v>2.7</v>
      </c>
      <c r="Y26" s="2">
        <f t="shared" ref="Y26:Y37" si="16">G26-E26</f>
        <v>3.3</v>
      </c>
    </row>
    <row r="27" spans="1:25" x14ac:dyDescent="0.25">
      <c r="B27" t="s">
        <v>4</v>
      </c>
      <c r="C27" s="2">
        <f t="shared" si="12"/>
        <v>7.333333333333333</v>
      </c>
      <c r="D27" s="2">
        <f t="shared" si="13"/>
        <v>7.5</v>
      </c>
      <c r="E27" s="2">
        <f t="shared" si="14"/>
        <v>7.416666666666667</v>
      </c>
      <c r="F27" s="11">
        <f t="shared" ref="F27:F40" si="17">MIN(K27:W27)</f>
        <v>6</v>
      </c>
      <c r="G27" s="2">
        <f t="shared" ref="G27:G40" si="18">MAX(K27:W27)</f>
        <v>9</v>
      </c>
      <c r="H27" s="2">
        <f t="shared" ref="H27:H37" si="19">_xlfn.STDEV.P(K27:W27)</f>
        <v>0.95379359518829976</v>
      </c>
      <c r="I27" s="2">
        <f t="shared" ref="I27:I37" si="20">_xlfn.STDEV.P(K27:Q27)</f>
        <v>1.1055415967851334</v>
      </c>
      <c r="J27" s="2">
        <f t="shared" ref="J27:J37" si="21">_xlfn.STDEV.P(R27:W27)</f>
        <v>0.76376261582597338</v>
      </c>
      <c r="K27" s="3">
        <v>6</v>
      </c>
      <c r="L27">
        <v>7</v>
      </c>
      <c r="N27">
        <v>9</v>
      </c>
      <c r="O27">
        <v>6</v>
      </c>
      <c r="P27">
        <v>8</v>
      </c>
      <c r="Q27">
        <v>8</v>
      </c>
      <c r="R27" s="3">
        <v>7</v>
      </c>
      <c r="S27">
        <v>8</v>
      </c>
      <c r="T27">
        <v>7</v>
      </c>
      <c r="U27">
        <v>9</v>
      </c>
      <c r="V27">
        <v>7</v>
      </c>
      <c r="W27">
        <v>7</v>
      </c>
      <c r="X27" s="2">
        <f t="shared" si="15"/>
        <v>1.416666666666667</v>
      </c>
      <c r="Y27" s="2">
        <f t="shared" si="16"/>
        <v>1.583333333333333</v>
      </c>
    </row>
    <row r="28" spans="1:25" x14ac:dyDescent="0.25">
      <c r="B28" t="s">
        <v>8</v>
      </c>
      <c r="C28" s="2">
        <f t="shared" si="12"/>
        <v>5.4</v>
      </c>
      <c r="D28" s="2">
        <f t="shared" si="13"/>
        <v>5.333333333333333</v>
      </c>
      <c r="E28" s="2">
        <f t="shared" si="14"/>
        <v>5.3636363636363633</v>
      </c>
      <c r="F28" s="11">
        <f t="shared" si="17"/>
        <v>2</v>
      </c>
      <c r="G28" s="2">
        <f t="shared" si="18"/>
        <v>8</v>
      </c>
      <c r="H28" s="2">
        <f t="shared" si="19"/>
        <v>1.6663911618021237</v>
      </c>
      <c r="I28" s="2">
        <f t="shared" si="20"/>
        <v>1.2</v>
      </c>
      <c r="J28" s="2">
        <f t="shared" si="21"/>
        <v>1.9720265943665387</v>
      </c>
      <c r="K28" s="3">
        <v>6</v>
      </c>
      <c r="L28">
        <v>6</v>
      </c>
      <c r="N28">
        <v>3</v>
      </c>
      <c r="P28">
        <v>6</v>
      </c>
      <c r="Q28">
        <v>6</v>
      </c>
      <c r="R28" s="3">
        <v>5</v>
      </c>
      <c r="S28">
        <v>6</v>
      </c>
      <c r="T28">
        <v>7</v>
      </c>
      <c r="U28">
        <v>8</v>
      </c>
      <c r="V28">
        <v>2</v>
      </c>
      <c r="W28">
        <v>4</v>
      </c>
      <c r="X28" s="2">
        <f t="shared" si="15"/>
        <v>3.3636363636363633</v>
      </c>
      <c r="Y28" s="2">
        <f t="shared" si="16"/>
        <v>2.6363636363636367</v>
      </c>
    </row>
    <row r="29" spans="1:25" x14ac:dyDescent="0.25">
      <c r="B29" t="s">
        <v>3</v>
      </c>
      <c r="C29" s="2">
        <f t="shared" si="12"/>
        <v>4.333333333333333</v>
      </c>
      <c r="D29" s="2">
        <f t="shared" si="13"/>
        <v>4.25</v>
      </c>
      <c r="E29" s="2">
        <f t="shared" si="14"/>
        <v>4.3</v>
      </c>
      <c r="F29" s="11">
        <f t="shared" si="17"/>
        <v>1</v>
      </c>
      <c r="G29" s="2">
        <f t="shared" si="18"/>
        <v>6</v>
      </c>
      <c r="H29" s="2">
        <f t="shared" si="19"/>
        <v>1.8466185312619388</v>
      </c>
      <c r="I29" s="2">
        <f t="shared" si="20"/>
        <v>1.699673171197595</v>
      </c>
      <c r="J29" s="2">
        <f t="shared" si="21"/>
        <v>2.0463381929681126</v>
      </c>
      <c r="K29" s="3">
        <v>5</v>
      </c>
      <c r="L29">
        <v>6</v>
      </c>
      <c r="N29">
        <v>2</v>
      </c>
      <c r="O29">
        <v>2</v>
      </c>
      <c r="P29">
        <v>5</v>
      </c>
      <c r="Q29">
        <v>6</v>
      </c>
      <c r="S29">
        <v>4</v>
      </c>
      <c r="T29">
        <v>6</v>
      </c>
      <c r="U29">
        <v>1</v>
      </c>
      <c r="W29">
        <v>6</v>
      </c>
      <c r="X29" s="2">
        <f t="shared" si="15"/>
        <v>3.3</v>
      </c>
      <c r="Y29" s="2">
        <f t="shared" si="16"/>
        <v>1.7000000000000002</v>
      </c>
    </row>
    <row r="30" spans="1:25" x14ac:dyDescent="0.25">
      <c r="B30" t="s">
        <v>5</v>
      </c>
      <c r="C30" s="2">
        <f t="shared" si="12"/>
        <v>3.25</v>
      </c>
      <c r="D30" s="2">
        <f t="shared" si="13"/>
        <v>3.6666666666666665</v>
      </c>
      <c r="E30" s="2">
        <f t="shared" si="14"/>
        <v>3.3888888888888888</v>
      </c>
      <c r="F30" s="11">
        <f t="shared" si="17"/>
        <v>1</v>
      </c>
      <c r="G30" s="2">
        <f t="shared" si="18"/>
        <v>8</v>
      </c>
      <c r="H30" s="2">
        <f t="shared" si="19"/>
        <v>2.1314806770278754</v>
      </c>
      <c r="I30" s="2">
        <f t="shared" si="20"/>
        <v>1.4068285846778443</v>
      </c>
      <c r="J30" s="2">
        <f t="shared" si="21"/>
        <v>3.0912061651652345</v>
      </c>
      <c r="K30" s="3">
        <v>3</v>
      </c>
      <c r="L30">
        <v>2</v>
      </c>
      <c r="N30">
        <v>2.5</v>
      </c>
      <c r="O30">
        <v>2</v>
      </c>
      <c r="P30">
        <v>4</v>
      </c>
      <c r="Q30">
        <v>6</v>
      </c>
      <c r="S30">
        <v>2</v>
      </c>
      <c r="T30">
        <v>8</v>
      </c>
      <c r="U30">
        <v>1</v>
      </c>
      <c r="X30" s="2">
        <f t="shared" si="15"/>
        <v>2.3888888888888888</v>
      </c>
      <c r="Y30" s="2">
        <f t="shared" si="16"/>
        <v>4.6111111111111107</v>
      </c>
    </row>
    <row r="31" spans="1:25" x14ac:dyDescent="0.25">
      <c r="B31" t="s">
        <v>6</v>
      </c>
      <c r="C31" s="2">
        <f t="shared" si="12"/>
        <v>3.9166666666666665</v>
      </c>
      <c r="D31" s="2">
        <f t="shared" si="13"/>
        <v>4.75</v>
      </c>
      <c r="E31" s="2">
        <f t="shared" si="14"/>
        <v>4.25</v>
      </c>
      <c r="F31" s="11">
        <f t="shared" si="17"/>
        <v>1</v>
      </c>
      <c r="G31" s="2">
        <f t="shared" si="18"/>
        <v>7</v>
      </c>
      <c r="H31" s="2">
        <f t="shared" si="19"/>
        <v>1.9397164741270823</v>
      </c>
      <c r="I31" s="2">
        <f t="shared" si="20"/>
        <v>1.5920810978785667</v>
      </c>
      <c r="J31" s="2">
        <f t="shared" si="21"/>
        <v>2.2776083947860748</v>
      </c>
      <c r="K31" s="3">
        <v>4</v>
      </c>
      <c r="L31">
        <v>4</v>
      </c>
      <c r="N31">
        <v>2.5</v>
      </c>
      <c r="O31">
        <v>2</v>
      </c>
      <c r="P31">
        <v>4</v>
      </c>
      <c r="Q31">
        <v>7</v>
      </c>
      <c r="S31">
        <v>7</v>
      </c>
      <c r="T31">
        <v>6</v>
      </c>
      <c r="U31">
        <v>1</v>
      </c>
      <c r="V31">
        <v>5</v>
      </c>
      <c r="X31" s="2">
        <f t="shared" si="15"/>
        <v>3.25</v>
      </c>
      <c r="Y31" s="2">
        <f t="shared" si="16"/>
        <v>2.75</v>
      </c>
    </row>
    <row r="32" spans="1:25" x14ac:dyDescent="0.25">
      <c r="B32" t="s">
        <v>7</v>
      </c>
      <c r="C32" s="2">
        <f t="shared" si="12"/>
        <v>3.4166666666666665</v>
      </c>
      <c r="D32" s="2">
        <f t="shared" si="13"/>
        <v>4.666666666666667</v>
      </c>
      <c r="E32" s="2">
        <f t="shared" si="14"/>
        <v>3.8333333333333335</v>
      </c>
      <c r="F32" s="11">
        <f t="shared" si="17"/>
        <v>1</v>
      </c>
      <c r="G32" s="2">
        <f t="shared" si="18"/>
        <v>8</v>
      </c>
      <c r="H32" s="2">
        <f t="shared" si="19"/>
        <v>2.2607766610417559</v>
      </c>
      <c r="I32" s="2">
        <f t="shared" si="20"/>
        <v>1.7420454133639061</v>
      </c>
      <c r="J32" s="2">
        <f t="shared" si="21"/>
        <v>2.8674417556808756</v>
      </c>
      <c r="K32" s="3">
        <v>3</v>
      </c>
      <c r="L32">
        <v>2</v>
      </c>
      <c r="N32">
        <v>2.5</v>
      </c>
      <c r="O32">
        <v>2</v>
      </c>
      <c r="P32">
        <v>4</v>
      </c>
      <c r="Q32">
        <v>7</v>
      </c>
      <c r="S32">
        <v>8</v>
      </c>
      <c r="T32">
        <v>5</v>
      </c>
      <c r="U32">
        <v>1</v>
      </c>
      <c r="X32" s="2">
        <f t="shared" si="15"/>
        <v>2.8333333333333335</v>
      </c>
      <c r="Y32" s="2">
        <f t="shared" si="16"/>
        <v>4.1666666666666661</v>
      </c>
    </row>
    <row r="33" spans="1:25" s="13" customFormat="1" x14ac:dyDescent="0.25">
      <c r="B33" s="13" t="s">
        <v>1</v>
      </c>
      <c r="C33" s="14">
        <f t="shared" ref="C33:C40" si="22">AVERAGE(K33:Q33)</f>
        <v>5.833333333333333</v>
      </c>
      <c r="D33" s="14">
        <f t="shared" ref="D33:D40" si="23">AVERAGE(R33:W33)</f>
        <v>3.6</v>
      </c>
      <c r="E33" s="14">
        <f t="shared" ref="E33:E40" si="24">AVERAGE(K33:W33)</f>
        <v>4.8181818181818183</v>
      </c>
      <c r="F33" s="15">
        <f t="shared" si="17"/>
        <v>1</v>
      </c>
      <c r="G33" s="14">
        <f t="shared" si="18"/>
        <v>8</v>
      </c>
      <c r="H33" s="14">
        <f t="shared" si="19"/>
        <v>2.4052284646041735</v>
      </c>
      <c r="I33" s="14">
        <f t="shared" si="20"/>
        <v>2.1147629234082532</v>
      </c>
      <c r="J33" s="14">
        <f t="shared" si="21"/>
        <v>2.1540659228538015</v>
      </c>
      <c r="K33" s="16">
        <v>3</v>
      </c>
      <c r="L33" s="13">
        <v>3</v>
      </c>
      <c r="N33" s="13">
        <v>7</v>
      </c>
      <c r="O33" s="13">
        <v>8</v>
      </c>
      <c r="P33" s="13">
        <v>8</v>
      </c>
      <c r="Q33" s="13">
        <v>6</v>
      </c>
      <c r="R33" s="16">
        <v>2</v>
      </c>
      <c r="S33" s="13">
        <v>3</v>
      </c>
      <c r="T33" s="13">
        <v>7</v>
      </c>
      <c r="U33" s="13">
        <v>1</v>
      </c>
      <c r="W33" s="13">
        <v>5</v>
      </c>
      <c r="X33" s="14">
        <f t="shared" si="15"/>
        <v>3.8181818181818183</v>
      </c>
      <c r="Y33" s="14">
        <f t="shared" si="16"/>
        <v>3.1818181818181817</v>
      </c>
    </row>
    <row r="34" spans="1:25" x14ac:dyDescent="0.25">
      <c r="B34" t="s">
        <v>2</v>
      </c>
      <c r="C34" s="2">
        <f t="shared" si="22"/>
        <v>5.2</v>
      </c>
      <c r="D34" s="2">
        <f t="shared" si="23"/>
        <v>5</v>
      </c>
      <c r="E34" s="2">
        <f t="shared" si="24"/>
        <v>5.1111111111111107</v>
      </c>
      <c r="F34" s="11">
        <f t="shared" si="17"/>
        <v>1</v>
      </c>
      <c r="G34" s="2">
        <f t="shared" si="18"/>
        <v>8</v>
      </c>
      <c r="H34" s="2">
        <f t="shared" si="19"/>
        <v>2.3306863292670035</v>
      </c>
      <c r="I34" s="2">
        <f t="shared" si="20"/>
        <v>1.9390719429665315</v>
      </c>
      <c r="J34" s="2">
        <f t="shared" si="21"/>
        <v>2.7386127875258306</v>
      </c>
      <c r="K34" s="3">
        <v>4</v>
      </c>
      <c r="L34">
        <v>7</v>
      </c>
      <c r="O34">
        <v>2</v>
      </c>
      <c r="P34">
        <v>6</v>
      </c>
      <c r="Q34">
        <v>7</v>
      </c>
      <c r="S34">
        <v>8</v>
      </c>
      <c r="T34">
        <v>7</v>
      </c>
      <c r="U34">
        <v>1</v>
      </c>
      <c r="W34">
        <v>4</v>
      </c>
      <c r="X34" s="2">
        <f t="shared" si="15"/>
        <v>4.1111111111111107</v>
      </c>
      <c r="Y34" s="2">
        <f t="shared" si="16"/>
        <v>2.8888888888888893</v>
      </c>
    </row>
    <row r="35" spans="1:25" x14ac:dyDescent="0.25">
      <c r="B35" t="s">
        <v>18</v>
      </c>
      <c r="C35" s="2">
        <f t="shared" si="22"/>
        <v>6.25</v>
      </c>
      <c r="D35" s="2">
        <f t="shared" si="23"/>
        <v>3</v>
      </c>
      <c r="E35" s="2">
        <f t="shared" si="24"/>
        <v>4.8571428571428568</v>
      </c>
      <c r="F35" s="11">
        <f t="shared" si="17"/>
        <v>1</v>
      </c>
      <c r="G35" s="2">
        <f t="shared" si="18"/>
        <v>7</v>
      </c>
      <c r="H35" s="2">
        <f t="shared" si="19"/>
        <v>1.958758457257441</v>
      </c>
      <c r="I35" s="2">
        <f t="shared" si="20"/>
        <v>0.4330127018922193</v>
      </c>
      <c r="J35" s="2">
        <f t="shared" si="21"/>
        <v>1.6329931618554521</v>
      </c>
      <c r="L35">
        <v>6</v>
      </c>
      <c r="O35">
        <v>7</v>
      </c>
      <c r="P35">
        <v>6</v>
      </c>
      <c r="Q35">
        <v>6</v>
      </c>
      <c r="S35">
        <v>3</v>
      </c>
      <c r="T35">
        <v>5</v>
      </c>
      <c r="U35">
        <v>1</v>
      </c>
      <c r="X35" s="2">
        <f t="shared" si="15"/>
        <v>3.8571428571428568</v>
      </c>
      <c r="Y35" s="2">
        <f t="shared" si="16"/>
        <v>2.1428571428571432</v>
      </c>
    </row>
    <row r="36" spans="1:25" x14ac:dyDescent="0.25">
      <c r="B36" t="s">
        <v>11</v>
      </c>
      <c r="C36" s="2">
        <f t="shared" si="22"/>
        <v>5</v>
      </c>
      <c r="D36" s="2">
        <f t="shared" si="23"/>
        <v>1.6666666666666667</v>
      </c>
      <c r="E36" s="2">
        <f t="shared" si="24"/>
        <v>3.8888888888888888</v>
      </c>
      <c r="F36" s="11">
        <f t="shared" si="17"/>
        <v>1</v>
      </c>
      <c r="G36" s="2">
        <f t="shared" si="18"/>
        <v>7</v>
      </c>
      <c r="H36" s="2">
        <f t="shared" si="19"/>
        <v>2.0245407953653998</v>
      </c>
      <c r="I36" s="2">
        <f t="shared" si="20"/>
        <v>1.5275252316519468</v>
      </c>
      <c r="J36" s="2">
        <f t="shared" si="21"/>
        <v>0.47140452079103168</v>
      </c>
      <c r="K36" s="3">
        <v>4</v>
      </c>
      <c r="L36">
        <v>3</v>
      </c>
      <c r="N36">
        <v>5</v>
      </c>
      <c r="O36">
        <v>7</v>
      </c>
      <c r="P36">
        <v>7</v>
      </c>
      <c r="Q36">
        <v>4</v>
      </c>
      <c r="S36">
        <v>2</v>
      </c>
      <c r="T36">
        <v>2</v>
      </c>
      <c r="U36">
        <v>1</v>
      </c>
      <c r="X36" s="2">
        <f t="shared" si="15"/>
        <v>2.8888888888888888</v>
      </c>
      <c r="Y36" s="2">
        <f t="shared" si="16"/>
        <v>3.1111111111111112</v>
      </c>
    </row>
    <row r="37" spans="1:25" x14ac:dyDescent="0.25">
      <c r="B37" t="s">
        <v>13</v>
      </c>
      <c r="C37" s="2">
        <f t="shared" si="22"/>
        <v>6.166666666666667</v>
      </c>
      <c r="D37" s="2">
        <f t="shared" si="23"/>
        <v>5.4</v>
      </c>
      <c r="E37" s="2">
        <f t="shared" si="24"/>
        <v>5.8181818181818183</v>
      </c>
      <c r="F37" s="11">
        <f t="shared" si="17"/>
        <v>4</v>
      </c>
      <c r="G37" s="2">
        <f t="shared" si="18"/>
        <v>8</v>
      </c>
      <c r="H37" s="2">
        <f t="shared" si="19"/>
        <v>1.2662171161076472</v>
      </c>
      <c r="I37" s="2">
        <f t="shared" si="20"/>
        <v>1.3437096247164249</v>
      </c>
      <c r="J37" s="2">
        <f t="shared" si="21"/>
        <v>1.019803902718557</v>
      </c>
      <c r="K37" s="3">
        <v>4</v>
      </c>
      <c r="L37">
        <v>6</v>
      </c>
      <c r="N37">
        <v>8</v>
      </c>
      <c r="O37">
        <v>7</v>
      </c>
      <c r="P37">
        <v>7</v>
      </c>
      <c r="Q37">
        <v>5</v>
      </c>
      <c r="R37" s="3">
        <v>7</v>
      </c>
      <c r="S37">
        <v>5</v>
      </c>
      <c r="T37">
        <v>4</v>
      </c>
      <c r="U37">
        <v>5</v>
      </c>
      <c r="W37">
        <v>6</v>
      </c>
      <c r="X37" s="2">
        <f t="shared" si="15"/>
        <v>1.8181818181818183</v>
      </c>
      <c r="Y37" s="2">
        <f t="shared" si="16"/>
        <v>2.1818181818181817</v>
      </c>
    </row>
    <row r="38" spans="1:25" x14ac:dyDescent="0.25">
      <c r="A38" t="s">
        <v>14</v>
      </c>
      <c r="B38" s="1" t="s">
        <v>9</v>
      </c>
      <c r="C38" s="2">
        <f t="shared" si="22"/>
        <v>6</v>
      </c>
      <c r="D38" s="2">
        <f t="shared" si="23"/>
        <v>8</v>
      </c>
      <c r="E38" s="2">
        <f t="shared" si="24"/>
        <v>7</v>
      </c>
      <c r="F38" s="11">
        <f t="shared" si="17"/>
        <v>6</v>
      </c>
      <c r="G38" s="2">
        <f t="shared" si="18"/>
        <v>8</v>
      </c>
      <c r="H38" s="2"/>
      <c r="I38" s="2"/>
      <c r="J38" s="2"/>
      <c r="L38">
        <v>6</v>
      </c>
      <c r="S38">
        <v>8</v>
      </c>
    </row>
    <row r="39" spans="1:25" x14ac:dyDescent="0.25">
      <c r="A39" t="s">
        <v>14</v>
      </c>
      <c r="B39" s="1" t="s">
        <v>10</v>
      </c>
      <c r="C39" s="2"/>
      <c r="D39" s="2">
        <f t="shared" si="23"/>
        <v>8</v>
      </c>
      <c r="E39" s="2">
        <f t="shared" si="24"/>
        <v>8</v>
      </c>
      <c r="F39" s="11">
        <f t="shared" si="17"/>
        <v>8</v>
      </c>
      <c r="G39" s="2">
        <f t="shared" si="18"/>
        <v>8</v>
      </c>
      <c r="H39" s="2"/>
      <c r="I39" s="2"/>
      <c r="J39" s="2"/>
      <c r="S39">
        <v>8</v>
      </c>
    </row>
    <row r="40" spans="1:25" x14ac:dyDescent="0.25">
      <c r="A40" t="s">
        <v>14</v>
      </c>
      <c r="B40" s="1" t="s">
        <v>12</v>
      </c>
      <c r="C40" s="2">
        <f t="shared" si="22"/>
        <v>7</v>
      </c>
      <c r="D40" s="2">
        <f t="shared" si="23"/>
        <v>8</v>
      </c>
      <c r="E40" s="2">
        <f t="shared" si="24"/>
        <v>7.333333333333333</v>
      </c>
      <c r="F40" s="11">
        <f t="shared" si="17"/>
        <v>5</v>
      </c>
      <c r="G40" s="2">
        <f t="shared" si="18"/>
        <v>9</v>
      </c>
      <c r="H40" s="2"/>
      <c r="I40" s="2"/>
      <c r="J40" s="2"/>
      <c r="L40">
        <v>5</v>
      </c>
      <c r="N40">
        <v>9</v>
      </c>
      <c r="S40">
        <v>8</v>
      </c>
    </row>
    <row r="42" spans="1:25" x14ac:dyDescent="0.25">
      <c r="B42" t="s">
        <v>16</v>
      </c>
      <c r="K42" s="3" t="s">
        <v>17</v>
      </c>
      <c r="L42" t="s">
        <v>17</v>
      </c>
      <c r="M42" t="s">
        <v>17</v>
      </c>
      <c r="N42" t="s">
        <v>17</v>
      </c>
      <c r="O42" t="s">
        <v>17</v>
      </c>
      <c r="P42" t="s">
        <v>17</v>
      </c>
      <c r="Q42" t="s">
        <v>17</v>
      </c>
      <c r="R42" s="3" t="s">
        <v>21</v>
      </c>
      <c r="S42" t="s">
        <v>21</v>
      </c>
      <c r="T42" t="s">
        <v>21</v>
      </c>
      <c r="U42" t="s">
        <v>21</v>
      </c>
      <c r="V42" t="s">
        <v>21</v>
      </c>
      <c r="W42" t="s">
        <v>21</v>
      </c>
    </row>
    <row r="43" spans="1:25" x14ac:dyDescent="0.25">
      <c r="L43" t="s">
        <v>20</v>
      </c>
      <c r="M43" t="s">
        <v>19</v>
      </c>
      <c r="N43" t="s">
        <v>32</v>
      </c>
      <c r="T43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workbookViewId="0"/>
  </sheetViews>
  <sheetFormatPr defaultRowHeight="15" x14ac:dyDescent="0.25"/>
  <sheetData>
    <row r="1" spans="1:3" x14ac:dyDescent="0.25">
      <c r="B1" t="s">
        <v>28</v>
      </c>
      <c r="C1" t="s">
        <v>29</v>
      </c>
    </row>
    <row r="2" spans="1:3" x14ac:dyDescent="0.25">
      <c r="A2" t="s">
        <v>0</v>
      </c>
      <c r="B2">
        <v>6</v>
      </c>
      <c r="C2">
        <v>5</v>
      </c>
    </row>
    <row r="3" spans="1:3" x14ac:dyDescent="0.25">
      <c r="A3" t="s">
        <v>4</v>
      </c>
      <c r="B3">
        <v>9</v>
      </c>
      <c r="C3">
        <v>6</v>
      </c>
    </row>
    <row r="4" spans="1:3" x14ac:dyDescent="0.25">
      <c r="A4" t="s">
        <v>8</v>
      </c>
      <c r="B4">
        <v>9</v>
      </c>
      <c r="C4">
        <v>6</v>
      </c>
    </row>
    <row r="5" spans="1:3" x14ac:dyDescent="0.25">
      <c r="A5" t="s">
        <v>3</v>
      </c>
      <c r="B5">
        <v>8</v>
      </c>
      <c r="C5">
        <v>5</v>
      </c>
    </row>
    <row r="6" spans="1:3" x14ac:dyDescent="0.25">
      <c r="A6" t="s">
        <v>5</v>
      </c>
      <c r="B6">
        <v>5</v>
      </c>
      <c r="C6">
        <v>3</v>
      </c>
    </row>
    <row r="7" spans="1:3" x14ac:dyDescent="0.25">
      <c r="A7" t="s">
        <v>6</v>
      </c>
      <c r="B7">
        <v>6</v>
      </c>
      <c r="C7">
        <v>4</v>
      </c>
    </row>
    <row r="8" spans="1:3" x14ac:dyDescent="0.25">
      <c r="A8" t="s">
        <v>7</v>
      </c>
      <c r="B8">
        <v>4</v>
      </c>
      <c r="C8">
        <v>3</v>
      </c>
    </row>
    <row r="9" spans="1:3" x14ac:dyDescent="0.25">
      <c r="A9" t="s">
        <v>1</v>
      </c>
      <c r="B9">
        <v>3</v>
      </c>
      <c r="C9">
        <v>3</v>
      </c>
    </row>
    <row r="10" spans="1:3" x14ac:dyDescent="0.25">
      <c r="A10" t="s">
        <v>2</v>
      </c>
      <c r="B10">
        <v>8</v>
      </c>
      <c r="C10">
        <v>4</v>
      </c>
    </row>
    <row r="11" spans="1:3" x14ac:dyDescent="0.25">
      <c r="A11" t="s">
        <v>18</v>
      </c>
    </row>
    <row r="12" spans="1:3" x14ac:dyDescent="0.25">
      <c r="A12" t="s">
        <v>11</v>
      </c>
      <c r="B12">
        <v>4</v>
      </c>
      <c r="C12">
        <v>4</v>
      </c>
    </row>
    <row r="13" spans="1:3" x14ac:dyDescent="0.25">
      <c r="A13" t="s">
        <v>13</v>
      </c>
      <c r="B13">
        <v>5</v>
      </c>
      <c r="C13">
        <v>4</v>
      </c>
    </row>
    <row r="14" spans="1:3" x14ac:dyDescent="0.25">
      <c r="A14" t="s">
        <v>9</v>
      </c>
    </row>
    <row r="15" spans="1:3" x14ac:dyDescent="0.25">
      <c r="A15" t="s">
        <v>10</v>
      </c>
    </row>
    <row r="16" spans="1:3" x14ac:dyDescent="0.25">
      <c r="A16" t="s">
        <v>12</v>
      </c>
    </row>
    <row r="17" spans="1:3" x14ac:dyDescent="0.25">
      <c r="A17" t="s">
        <v>0</v>
      </c>
      <c r="B17">
        <v>5</v>
      </c>
      <c r="C17">
        <v>5</v>
      </c>
    </row>
    <row r="18" spans="1:3" x14ac:dyDescent="0.25">
      <c r="A18" t="s">
        <v>4</v>
      </c>
      <c r="B18">
        <v>8</v>
      </c>
      <c r="C18">
        <v>7</v>
      </c>
    </row>
    <row r="19" spans="1:3" x14ac:dyDescent="0.25">
      <c r="A19" t="s">
        <v>8</v>
      </c>
      <c r="B19">
        <v>8</v>
      </c>
      <c r="C19">
        <v>6</v>
      </c>
    </row>
    <row r="20" spans="1:3" x14ac:dyDescent="0.25">
      <c r="A20" t="s">
        <v>3</v>
      </c>
      <c r="B20">
        <v>8</v>
      </c>
      <c r="C20">
        <v>6</v>
      </c>
    </row>
    <row r="21" spans="1:3" x14ac:dyDescent="0.25">
      <c r="A21" t="s">
        <v>5</v>
      </c>
      <c r="B21">
        <v>4</v>
      </c>
      <c r="C21">
        <v>2</v>
      </c>
    </row>
    <row r="22" spans="1:3" x14ac:dyDescent="0.25">
      <c r="A22" t="s">
        <v>6</v>
      </c>
      <c r="B22">
        <v>6</v>
      </c>
      <c r="C22">
        <v>4</v>
      </c>
    </row>
    <row r="23" spans="1:3" x14ac:dyDescent="0.25">
      <c r="A23" t="s">
        <v>7</v>
      </c>
      <c r="B23">
        <v>3</v>
      </c>
      <c r="C23">
        <v>2</v>
      </c>
    </row>
    <row r="24" spans="1:3" x14ac:dyDescent="0.25">
      <c r="A24" t="s">
        <v>1</v>
      </c>
      <c r="B24">
        <v>2</v>
      </c>
      <c r="C24">
        <v>3</v>
      </c>
    </row>
    <row r="25" spans="1:3" x14ac:dyDescent="0.25">
      <c r="A25" t="s">
        <v>2</v>
      </c>
      <c r="B25">
        <v>8</v>
      </c>
      <c r="C25">
        <v>7</v>
      </c>
    </row>
    <row r="26" spans="1:3" x14ac:dyDescent="0.25">
      <c r="A26" t="s">
        <v>18</v>
      </c>
      <c r="B26">
        <v>7</v>
      </c>
      <c r="C26">
        <v>6</v>
      </c>
    </row>
    <row r="27" spans="1:3" x14ac:dyDescent="0.25">
      <c r="A27" t="s">
        <v>11</v>
      </c>
      <c r="B27">
        <v>4</v>
      </c>
      <c r="C27">
        <v>3</v>
      </c>
    </row>
    <row r="28" spans="1:3" x14ac:dyDescent="0.25">
      <c r="A28" t="s">
        <v>13</v>
      </c>
      <c r="B28">
        <v>7</v>
      </c>
      <c r="C28">
        <v>6</v>
      </c>
    </row>
    <row r="29" spans="1:3" x14ac:dyDescent="0.25">
      <c r="A29" t="s">
        <v>9</v>
      </c>
      <c r="B29">
        <v>6</v>
      </c>
      <c r="C29">
        <v>6</v>
      </c>
    </row>
    <row r="30" spans="1:3" x14ac:dyDescent="0.25">
      <c r="A30" t="s">
        <v>10</v>
      </c>
    </row>
    <row r="31" spans="1:3" x14ac:dyDescent="0.25">
      <c r="A31" t="s">
        <v>12</v>
      </c>
      <c r="B31">
        <v>6</v>
      </c>
      <c r="C31">
        <v>5</v>
      </c>
    </row>
    <row r="32" spans="1:3" x14ac:dyDescent="0.25">
      <c r="A32" t="s">
        <v>0</v>
      </c>
      <c r="B32">
        <v>5</v>
      </c>
    </row>
    <row r="33" spans="1:3" x14ac:dyDescent="0.25">
      <c r="A33" t="s">
        <v>4</v>
      </c>
      <c r="B33">
        <v>2</v>
      </c>
    </row>
    <row r="34" spans="1:3" x14ac:dyDescent="0.25">
      <c r="A34" t="s">
        <v>8</v>
      </c>
      <c r="B34">
        <v>8</v>
      </c>
    </row>
    <row r="35" spans="1:3" x14ac:dyDescent="0.25">
      <c r="A35" t="s">
        <v>3</v>
      </c>
      <c r="B35">
        <v>8</v>
      </c>
    </row>
    <row r="36" spans="1:3" x14ac:dyDescent="0.25">
      <c r="A36" t="s">
        <v>5</v>
      </c>
      <c r="B36">
        <v>6</v>
      </c>
    </row>
    <row r="37" spans="1:3" x14ac:dyDescent="0.25">
      <c r="A37" t="s">
        <v>6</v>
      </c>
      <c r="B37">
        <v>5</v>
      </c>
    </row>
    <row r="38" spans="1:3" x14ac:dyDescent="0.25">
      <c r="A38" t="s">
        <v>7</v>
      </c>
      <c r="B38">
        <v>5</v>
      </c>
    </row>
    <row r="39" spans="1:3" x14ac:dyDescent="0.25">
      <c r="A39" t="s">
        <v>1</v>
      </c>
      <c r="B39">
        <v>7</v>
      </c>
    </row>
    <row r="40" spans="1:3" x14ac:dyDescent="0.25">
      <c r="A40" t="s">
        <v>2</v>
      </c>
      <c r="B40">
        <v>5</v>
      </c>
    </row>
    <row r="41" spans="1:3" x14ac:dyDescent="0.25">
      <c r="A41" t="s">
        <v>18</v>
      </c>
      <c r="B41">
        <v>6</v>
      </c>
    </row>
    <row r="42" spans="1:3" x14ac:dyDescent="0.25">
      <c r="A42" t="s">
        <v>11</v>
      </c>
      <c r="B42">
        <v>1</v>
      </c>
    </row>
    <row r="43" spans="1:3" x14ac:dyDescent="0.25">
      <c r="A43" t="s">
        <v>13</v>
      </c>
      <c r="B43">
        <v>8</v>
      </c>
    </row>
    <row r="44" spans="1:3" x14ac:dyDescent="0.25">
      <c r="A44" t="s">
        <v>9</v>
      </c>
    </row>
    <row r="45" spans="1:3" x14ac:dyDescent="0.25">
      <c r="A45" t="s">
        <v>10</v>
      </c>
    </row>
    <row r="46" spans="1:3" x14ac:dyDescent="0.25">
      <c r="A46" t="s">
        <v>12</v>
      </c>
    </row>
    <row r="47" spans="1:3" x14ac:dyDescent="0.25">
      <c r="A47" t="s">
        <v>0</v>
      </c>
      <c r="B47">
        <v>9</v>
      </c>
      <c r="C47">
        <v>9</v>
      </c>
    </row>
    <row r="48" spans="1:3" x14ac:dyDescent="0.25">
      <c r="A48" t="s">
        <v>4</v>
      </c>
      <c r="B48">
        <v>9</v>
      </c>
      <c r="C48">
        <v>9</v>
      </c>
    </row>
    <row r="49" spans="1:3" x14ac:dyDescent="0.25">
      <c r="A49" t="s">
        <v>8</v>
      </c>
      <c r="B49">
        <v>7</v>
      </c>
      <c r="C49">
        <v>3</v>
      </c>
    </row>
    <row r="50" spans="1:3" x14ac:dyDescent="0.25">
      <c r="A50" t="s">
        <v>3</v>
      </c>
      <c r="B50">
        <v>2</v>
      </c>
      <c r="C50">
        <v>2</v>
      </c>
    </row>
    <row r="51" spans="1:3" x14ac:dyDescent="0.25">
      <c r="A51" t="s">
        <v>5</v>
      </c>
      <c r="B51">
        <v>2.5</v>
      </c>
      <c r="C51">
        <v>2.5</v>
      </c>
    </row>
    <row r="52" spans="1:3" x14ac:dyDescent="0.25">
      <c r="A52" t="s">
        <v>6</v>
      </c>
      <c r="B52">
        <v>2.5</v>
      </c>
      <c r="C52">
        <v>2.5</v>
      </c>
    </row>
    <row r="53" spans="1:3" x14ac:dyDescent="0.25">
      <c r="A53" t="s">
        <v>7</v>
      </c>
      <c r="B53">
        <v>2.5</v>
      </c>
      <c r="C53">
        <v>2.5</v>
      </c>
    </row>
    <row r="54" spans="1:3" x14ac:dyDescent="0.25">
      <c r="A54" t="s">
        <v>1</v>
      </c>
      <c r="B54">
        <v>7</v>
      </c>
      <c r="C54">
        <v>7</v>
      </c>
    </row>
    <row r="55" spans="1:3" x14ac:dyDescent="0.25">
      <c r="A55" t="s">
        <v>2</v>
      </c>
      <c r="B55">
        <v>7</v>
      </c>
    </row>
    <row r="56" spans="1:3" x14ac:dyDescent="0.25">
      <c r="A56" t="s">
        <v>18</v>
      </c>
    </row>
    <row r="57" spans="1:3" x14ac:dyDescent="0.25">
      <c r="A57" t="s">
        <v>11</v>
      </c>
      <c r="B57">
        <v>5</v>
      </c>
      <c r="C57">
        <v>5</v>
      </c>
    </row>
    <row r="58" spans="1:3" x14ac:dyDescent="0.25">
      <c r="A58" t="s">
        <v>13</v>
      </c>
      <c r="B58">
        <v>8</v>
      </c>
      <c r="C58">
        <v>8</v>
      </c>
    </row>
    <row r="59" spans="1:3" x14ac:dyDescent="0.25">
      <c r="A59" t="s">
        <v>9</v>
      </c>
    </row>
    <row r="60" spans="1:3" x14ac:dyDescent="0.25">
      <c r="A60" t="s">
        <v>10</v>
      </c>
    </row>
    <row r="61" spans="1:3" x14ac:dyDescent="0.25">
      <c r="A61" t="s">
        <v>12</v>
      </c>
      <c r="B61">
        <v>9</v>
      </c>
      <c r="C61">
        <v>9</v>
      </c>
    </row>
    <row r="62" spans="1:3" x14ac:dyDescent="0.25">
      <c r="A62" t="s">
        <v>0</v>
      </c>
      <c r="B62">
        <v>5</v>
      </c>
      <c r="C62">
        <v>5</v>
      </c>
    </row>
    <row r="63" spans="1:3" x14ac:dyDescent="0.25">
      <c r="A63" t="s">
        <v>4</v>
      </c>
      <c r="B63">
        <v>6</v>
      </c>
      <c r="C63">
        <v>6</v>
      </c>
    </row>
    <row r="64" spans="1:3" x14ac:dyDescent="0.25">
      <c r="A64" t="s">
        <v>8</v>
      </c>
      <c r="B64">
        <v>8</v>
      </c>
    </row>
    <row r="65" spans="1:3" x14ac:dyDescent="0.25">
      <c r="A65" t="s">
        <v>3</v>
      </c>
      <c r="B65">
        <v>6</v>
      </c>
      <c r="C65">
        <v>2</v>
      </c>
    </row>
    <row r="66" spans="1:3" x14ac:dyDescent="0.25">
      <c r="A66" t="s">
        <v>5</v>
      </c>
      <c r="B66">
        <v>7</v>
      </c>
      <c r="C66">
        <v>2</v>
      </c>
    </row>
    <row r="67" spans="1:3" x14ac:dyDescent="0.25">
      <c r="A67" t="s">
        <v>6</v>
      </c>
      <c r="B67">
        <v>7</v>
      </c>
      <c r="C67">
        <v>2</v>
      </c>
    </row>
    <row r="68" spans="1:3" x14ac:dyDescent="0.25">
      <c r="A68" t="s">
        <v>7</v>
      </c>
      <c r="B68">
        <v>6</v>
      </c>
      <c r="C68">
        <v>2</v>
      </c>
    </row>
    <row r="69" spans="1:3" x14ac:dyDescent="0.25">
      <c r="A69" t="s">
        <v>1</v>
      </c>
      <c r="B69">
        <v>8</v>
      </c>
      <c r="C69">
        <v>8</v>
      </c>
    </row>
    <row r="70" spans="1:3" x14ac:dyDescent="0.25">
      <c r="A70" t="s">
        <v>2</v>
      </c>
      <c r="B70">
        <v>2</v>
      </c>
      <c r="C70">
        <v>2</v>
      </c>
    </row>
    <row r="71" spans="1:3" x14ac:dyDescent="0.25">
      <c r="A71" t="s">
        <v>18</v>
      </c>
      <c r="B71">
        <v>4</v>
      </c>
      <c r="C71">
        <v>7</v>
      </c>
    </row>
    <row r="72" spans="1:3" x14ac:dyDescent="0.25">
      <c r="A72" t="s">
        <v>11</v>
      </c>
      <c r="B72">
        <v>3</v>
      </c>
      <c r="C72">
        <v>7</v>
      </c>
    </row>
    <row r="73" spans="1:3" x14ac:dyDescent="0.25">
      <c r="A73" t="s">
        <v>13</v>
      </c>
      <c r="B73">
        <v>6</v>
      </c>
      <c r="C73">
        <v>7</v>
      </c>
    </row>
    <row r="74" spans="1:3" x14ac:dyDescent="0.25">
      <c r="A74" t="s">
        <v>9</v>
      </c>
    </row>
    <row r="75" spans="1:3" x14ac:dyDescent="0.25">
      <c r="A75" t="s">
        <v>10</v>
      </c>
    </row>
    <row r="76" spans="1:3" x14ac:dyDescent="0.25">
      <c r="A76" t="s">
        <v>12</v>
      </c>
    </row>
    <row r="77" spans="1:3" x14ac:dyDescent="0.25">
      <c r="A77" t="s">
        <v>0</v>
      </c>
      <c r="B77">
        <v>7</v>
      </c>
      <c r="C77">
        <v>7</v>
      </c>
    </row>
    <row r="78" spans="1:3" x14ac:dyDescent="0.25">
      <c r="A78" t="s">
        <v>4</v>
      </c>
      <c r="B78">
        <v>9</v>
      </c>
      <c r="C78">
        <v>8</v>
      </c>
    </row>
    <row r="79" spans="1:3" x14ac:dyDescent="0.25">
      <c r="A79" t="s">
        <v>8</v>
      </c>
      <c r="B79">
        <v>8</v>
      </c>
      <c r="C79">
        <v>6</v>
      </c>
    </row>
    <row r="80" spans="1:3" x14ac:dyDescent="0.25">
      <c r="A80" t="s">
        <v>3</v>
      </c>
      <c r="B80">
        <v>7</v>
      </c>
      <c r="C80">
        <v>5</v>
      </c>
    </row>
    <row r="81" spans="1:3" x14ac:dyDescent="0.25">
      <c r="A81" t="s">
        <v>5</v>
      </c>
      <c r="B81">
        <v>6</v>
      </c>
      <c r="C81">
        <v>4</v>
      </c>
    </row>
    <row r="82" spans="1:3" x14ac:dyDescent="0.25">
      <c r="A82" t="s">
        <v>6</v>
      </c>
      <c r="B82">
        <v>6</v>
      </c>
      <c r="C82">
        <v>4</v>
      </c>
    </row>
    <row r="83" spans="1:3" x14ac:dyDescent="0.25">
      <c r="A83" t="s">
        <v>7</v>
      </c>
      <c r="B83">
        <v>6</v>
      </c>
      <c r="C83">
        <v>4</v>
      </c>
    </row>
    <row r="84" spans="1:3" x14ac:dyDescent="0.25">
      <c r="A84" t="s">
        <v>1</v>
      </c>
      <c r="B84">
        <v>8</v>
      </c>
      <c r="C84">
        <v>8</v>
      </c>
    </row>
    <row r="85" spans="1:3" x14ac:dyDescent="0.25">
      <c r="A85" t="s">
        <v>2</v>
      </c>
      <c r="B85">
        <v>8</v>
      </c>
      <c r="C85">
        <v>6</v>
      </c>
    </row>
    <row r="86" spans="1:3" x14ac:dyDescent="0.25">
      <c r="A86" t="s">
        <v>18</v>
      </c>
      <c r="B86">
        <v>7</v>
      </c>
      <c r="C86">
        <v>6</v>
      </c>
    </row>
    <row r="87" spans="1:3" x14ac:dyDescent="0.25">
      <c r="A87" t="s">
        <v>11</v>
      </c>
      <c r="B87">
        <v>6</v>
      </c>
      <c r="C87">
        <v>7</v>
      </c>
    </row>
    <row r="88" spans="1:3" x14ac:dyDescent="0.25">
      <c r="A88" t="s">
        <v>13</v>
      </c>
      <c r="B88">
        <v>8</v>
      </c>
      <c r="C88">
        <v>7</v>
      </c>
    </row>
    <row r="89" spans="1:3" x14ac:dyDescent="0.25">
      <c r="A89" t="s">
        <v>9</v>
      </c>
    </row>
    <row r="90" spans="1:3" x14ac:dyDescent="0.25">
      <c r="A90" t="s">
        <v>10</v>
      </c>
    </row>
    <row r="91" spans="1:3" x14ac:dyDescent="0.25">
      <c r="A91" t="s">
        <v>12</v>
      </c>
    </row>
    <row r="92" spans="1:3" x14ac:dyDescent="0.25">
      <c r="A92" t="s">
        <v>0</v>
      </c>
      <c r="B92">
        <v>7</v>
      </c>
      <c r="C92">
        <v>5</v>
      </c>
    </row>
    <row r="93" spans="1:3" x14ac:dyDescent="0.25">
      <c r="A93" t="s">
        <v>4</v>
      </c>
      <c r="B93">
        <v>9</v>
      </c>
      <c r="C93">
        <v>8</v>
      </c>
    </row>
    <row r="94" spans="1:3" x14ac:dyDescent="0.25">
      <c r="A94" t="s">
        <v>8</v>
      </c>
      <c r="B94">
        <v>8</v>
      </c>
      <c r="C94">
        <v>6</v>
      </c>
    </row>
    <row r="95" spans="1:3" x14ac:dyDescent="0.25">
      <c r="A95" t="s">
        <v>3</v>
      </c>
      <c r="B95">
        <v>6</v>
      </c>
      <c r="C95">
        <v>6</v>
      </c>
    </row>
    <row r="96" spans="1:3" x14ac:dyDescent="0.25">
      <c r="A96" t="s">
        <v>5</v>
      </c>
      <c r="B96">
        <v>4</v>
      </c>
      <c r="C96">
        <v>6</v>
      </c>
    </row>
    <row r="97" spans="1:3" x14ac:dyDescent="0.25">
      <c r="A97" t="s">
        <v>6</v>
      </c>
      <c r="B97">
        <v>6</v>
      </c>
      <c r="C97">
        <v>7</v>
      </c>
    </row>
    <row r="98" spans="1:3" x14ac:dyDescent="0.25">
      <c r="A98" t="s">
        <v>7</v>
      </c>
      <c r="B98">
        <v>7</v>
      </c>
      <c r="C98">
        <v>7</v>
      </c>
    </row>
    <row r="99" spans="1:3" x14ac:dyDescent="0.25">
      <c r="A99" t="s">
        <v>1</v>
      </c>
      <c r="B99">
        <v>6</v>
      </c>
      <c r="C99">
        <v>6</v>
      </c>
    </row>
    <row r="100" spans="1:3" x14ac:dyDescent="0.25">
      <c r="A100" t="s">
        <v>2</v>
      </c>
      <c r="B100">
        <v>8</v>
      </c>
      <c r="C100">
        <v>7</v>
      </c>
    </row>
    <row r="101" spans="1:3" x14ac:dyDescent="0.25">
      <c r="A101" t="s">
        <v>18</v>
      </c>
      <c r="B101">
        <v>6</v>
      </c>
      <c r="C101">
        <v>6</v>
      </c>
    </row>
    <row r="102" spans="1:3" x14ac:dyDescent="0.25">
      <c r="A102" t="s">
        <v>11</v>
      </c>
      <c r="B102">
        <v>5</v>
      </c>
      <c r="C102">
        <v>4</v>
      </c>
    </row>
    <row r="103" spans="1:3" x14ac:dyDescent="0.25">
      <c r="A103" t="s">
        <v>13</v>
      </c>
      <c r="B103">
        <v>6</v>
      </c>
      <c r="C103">
        <v>5</v>
      </c>
    </row>
    <row r="104" spans="1:3" x14ac:dyDescent="0.25">
      <c r="A104" t="s">
        <v>9</v>
      </c>
    </row>
    <row r="105" spans="1:3" x14ac:dyDescent="0.25">
      <c r="A105" t="s">
        <v>10</v>
      </c>
    </row>
    <row r="106" spans="1:3" x14ac:dyDescent="0.25">
      <c r="A106" t="s">
        <v>12</v>
      </c>
    </row>
    <row r="107" spans="1:3" x14ac:dyDescent="0.25">
      <c r="A107" t="s">
        <v>0</v>
      </c>
    </row>
    <row r="108" spans="1:3" x14ac:dyDescent="0.25">
      <c r="A108" t="s">
        <v>4</v>
      </c>
      <c r="B108">
        <v>9</v>
      </c>
      <c r="C108">
        <v>7</v>
      </c>
    </row>
    <row r="109" spans="1:3" x14ac:dyDescent="0.25">
      <c r="A109" t="s">
        <v>8</v>
      </c>
      <c r="B109">
        <v>8</v>
      </c>
      <c r="C109">
        <v>5</v>
      </c>
    </row>
    <row r="110" spans="1:3" x14ac:dyDescent="0.25">
      <c r="A110" t="s">
        <v>3</v>
      </c>
    </row>
    <row r="111" spans="1:3" x14ac:dyDescent="0.25">
      <c r="A111" t="s">
        <v>5</v>
      </c>
    </row>
    <row r="112" spans="1:3" x14ac:dyDescent="0.25">
      <c r="A112" t="s">
        <v>6</v>
      </c>
    </row>
    <row r="113" spans="1:3" x14ac:dyDescent="0.25">
      <c r="A113" t="s">
        <v>7</v>
      </c>
    </row>
    <row r="114" spans="1:3" x14ac:dyDescent="0.25">
      <c r="A114" t="s">
        <v>1</v>
      </c>
      <c r="B114">
        <v>5</v>
      </c>
      <c r="C114">
        <v>2</v>
      </c>
    </row>
    <row r="115" spans="1:3" x14ac:dyDescent="0.25">
      <c r="A115" t="s">
        <v>2</v>
      </c>
    </row>
    <row r="116" spans="1:3" x14ac:dyDescent="0.25">
      <c r="A116" t="s">
        <v>18</v>
      </c>
    </row>
    <row r="117" spans="1:3" x14ac:dyDescent="0.25">
      <c r="A117" t="s">
        <v>11</v>
      </c>
    </row>
    <row r="118" spans="1:3" x14ac:dyDescent="0.25">
      <c r="A118" t="s">
        <v>13</v>
      </c>
      <c r="B118">
        <v>8</v>
      </c>
      <c r="C118">
        <v>7</v>
      </c>
    </row>
    <row r="119" spans="1:3" x14ac:dyDescent="0.25">
      <c r="A119" t="s">
        <v>9</v>
      </c>
    </row>
    <row r="120" spans="1:3" x14ac:dyDescent="0.25">
      <c r="A120" t="s">
        <v>10</v>
      </c>
    </row>
    <row r="121" spans="1:3" x14ac:dyDescent="0.25">
      <c r="A121" t="s">
        <v>12</v>
      </c>
    </row>
    <row r="122" spans="1:3" x14ac:dyDescent="0.25">
      <c r="A122" t="s">
        <v>0</v>
      </c>
      <c r="B122">
        <v>9</v>
      </c>
      <c r="C122">
        <v>9</v>
      </c>
    </row>
    <row r="123" spans="1:3" x14ac:dyDescent="0.25">
      <c r="A123" t="s">
        <v>4</v>
      </c>
      <c r="B123">
        <v>9</v>
      </c>
      <c r="C123">
        <v>8</v>
      </c>
    </row>
    <row r="124" spans="1:3" x14ac:dyDescent="0.25">
      <c r="A124" t="s">
        <v>8</v>
      </c>
      <c r="B124">
        <v>8</v>
      </c>
      <c r="C124">
        <v>6</v>
      </c>
    </row>
    <row r="125" spans="1:3" x14ac:dyDescent="0.25">
      <c r="A125" t="s">
        <v>3</v>
      </c>
      <c r="B125">
        <v>8</v>
      </c>
      <c r="C125">
        <v>4</v>
      </c>
    </row>
    <row r="126" spans="1:3" x14ac:dyDescent="0.25">
      <c r="A126" t="s">
        <v>5</v>
      </c>
      <c r="B126">
        <v>6</v>
      </c>
      <c r="C126">
        <v>2</v>
      </c>
    </row>
    <row r="127" spans="1:3" x14ac:dyDescent="0.25">
      <c r="A127" t="s">
        <v>6</v>
      </c>
      <c r="B127">
        <v>7</v>
      </c>
      <c r="C127">
        <v>7</v>
      </c>
    </row>
    <row r="128" spans="1:3" x14ac:dyDescent="0.25">
      <c r="A128" t="s">
        <v>7</v>
      </c>
      <c r="B128">
        <v>6</v>
      </c>
      <c r="C128">
        <v>8</v>
      </c>
    </row>
    <row r="129" spans="1:3" x14ac:dyDescent="0.25">
      <c r="A129" t="s">
        <v>1</v>
      </c>
      <c r="B129">
        <v>3</v>
      </c>
      <c r="C129">
        <v>3</v>
      </c>
    </row>
    <row r="130" spans="1:3" x14ac:dyDescent="0.25">
      <c r="A130" t="s">
        <v>2</v>
      </c>
      <c r="B130">
        <v>8</v>
      </c>
      <c r="C130">
        <v>8</v>
      </c>
    </row>
    <row r="131" spans="1:3" x14ac:dyDescent="0.25">
      <c r="A131" t="s">
        <v>18</v>
      </c>
      <c r="B131">
        <v>5</v>
      </c>
      <c r="C131">
        <v>3</v>
      </c>
    </row>
    <row r="132" spans="1:3" x14ac:dyDescent="0.25">
      <c r="A132" t="s">
        <v>11</v>
      </c>
      <c r="B132">
        <v>6</v>
      </c>
      <c r="C132">
        <v>2</v>
      </c>
    </row>
    <row r="133" spans="1:3" x14ac:dyDescent="0.25">
      <c r="A133" t="s">
        <v>13</v>
      </c>
      <c r="B133">
        <v>7</v>
      </c>
      <c r="C133">
        <v>5</v>
      </c>
    </row>
    <row r="134" spans="1:3" x14ac:dyDescent="0.25">
      <c r="A134" t="s">
        <v>9</v>
      </c>
      <c r="B134">
        <v>9</v>
      </c>
      <c r="C134">
        <v>8</v>
      </c>
    </row>
    <row r="135" spans="1:3" x14ac:dyDescent="0.25">
      <c r="A135" t="s">
        <v>10</v>
      </c>
      <c r="B135">
        <v>8</v>
      </c>
      <c r="C135">
        <v>8</v>
      </c>
    </row>
    <row r="136" spans="1:3" x14ac:dyDescent="0.25">
      <c r="A136" t="s">
        <v>12</v>
      </c>
      <c r="B136">
        <v>7</v>
      </c>
      <c r="C136">
        <v>8</v>
      </c>
    </row>
    <row r="137" spans="1:3" x14ac:dyDescent="0.25">
      <c r="A137" t="s">
        <v>0</v>
      </c>
      <c r="B137">
        <v>5</v>
      </c>
      <c r="C137">
        <v>4</v>
      </c>
    </row>
    <row r="138" spans="1:3" x14ac:dyDescent="0.25">
      <c r="A138" t="s">
        <v>4</v>
      </c>
      <c r="B138">
        <v>7.5</v>
      </c>
      <c r="C138">
        <v>7</v>
      </c>
    </row>
    <row r="139" spans="1:3" x14ac:dyDescent="0.25">
      <c r="A139" t="s">
        <v>8</v>
      </c>
      <c r="B139">
        <v>8</v>
      </c>
      <c r="C139">
        <v>7</v>
      </c>
    </row>
    <row r="140" spans="1:3" x14ac:dyDescent="0.25">
      <c r="A140" t="s">
        <v>3</v>
      </c>
      <c r="B140">
        <v>6.5</v>
      </c>
      <c r="C140">
        <v>6</v>
      </c>
    </row>
    <row r="141" spans="1:3" x14ac:dyDescent="0.25">
      <c r="A141" t="s">
        <v>5</v>
      </c>
      <c r="B141">
        <v>8</v>
      </c>
      <c r="C141">
        <v>8</v>
      </c>
    </row>
    <row r="142" spans="1:3" x14ac:dyDescent="0.25">
      <c r="A142" t="s">
        <v>6</v>
      </c>
      <c r="B142">
        <v>6</v>
      </c>
      <c r="C142">
        <v>6</v>
      </c>
    </row>
    <row r="143" spans="1:3" x14ac:dyDescent="0.25">
      <c r="A143" t="s">
        <v>7</v>
      </c>
      <c r="B143">
        <v>6</v>
      </c>
      <c r="C143">
        <v>5</v>
      </c>
    </row>
    <row r="144" spans="1:3" x14ac:dyDescent="0.25">
      <c r="A144" t="s">
        <v>1</v>
      </c>
      <c r="B144">
        <v>6</v>
      </c>
      <c r="C144">
        <v>7</v>
      </c>
    </row>
    <row r="145" spans="1:3" x14ac:dyDescent="0.25">
      <c r="A145" t="s">
        <v>2</v>
      </c>
      <c r="B145">
        <v>6.5</v>
      </c>
      <c r="C145">
        <v>7</v>
      </c>
    </row>
    <row r="146" spans="1:3" x14ac:dyDescent="0.25">
      <c r="A146" t="s">
        <v>18</v>
      </c>
      <c r="B146">
        <v>4</v>
      </c>
      <c r="C146">
        <v>5</v>
      </c>
    </row>
    <row r="147" spans="1:3" x14ac:dyDescent="0.25">
      <c r="A147" t="s">
        <v>11</v>
      </c>
      <c r="B147">
        <v>3</v>
      </c>
      <c r="C147">
        <v>2</v>
      </c>
    </row>
    <row r="148" spans="1:3" x14ac:dyDescent="0.25">
      <c r="A148" t="s">
        <v>13</v>
      </c>
      <c r="B148">
        <v>4</v>
      </c>
      <c r="C148">
        <v>4</v>
      </c>
    </row>
    <row r="149" spans="1:3" x14ac:dyDescent="0.25">
      <c r="A149" t="s">
        <v>9</v>
      </c>
    </row>
    <row r="150" spans="1:3" x14ac:dyDescent="0.25">
      <c r="A150" t="s">
        <v>10</v>
      </c>
    </row>
    <row r="151" spans="1:3" x14ac:dyDescent="0.25">
      <c r="A151" t="s">
        <v>12</v>
      </c>
    </row>
    <row r="152" spans="1:3" x14ac:dyDescent="0.25">
      <c r="A152" t="s">
        <v>0</v>
      </c>
      <c r="B152">
        <v>5</v>
      </c>
      <c r="C152">
        <v>5</v>
      </c>
    </row>
    <row r="153" spans="1:3" x14ac:dyDescent="0.25">
      <c r="A153" t="s">
        <v>4</v>
      </c>
      <c r="B153">
        <v>9</v>
      </c>
      <c r="C153">
        <v>9</v>
      </c>
    </row>
    <row r="154" spans="1:3" x14ac:dyDescent="0.25">
      <c r="A154" t="s">
        <v>8</v>
      </c>
      <c r="B154">
        <v>9</v>
      </c>
      <c r="C154">
        <v>8</v>
      </c>
    </row>
    <row r="155" spans="1:3" x14ac:dyDescent="0.25">
      <c r="A155" t="s">
        <v>3</v>
      </c>
      <c r="B155">
        <v>3</v>
      </c>
      <c r="C155">
        <v>1</v>
      </c>
    </row>
    <row r="156" spans="1:3" x14ac:dyDescent="0.25">
      <c r="A156" t="s">
        <v>5</v>
      </c>
      <c r="B156">
        <v>3</v>
      </c>
      <c r="C156">
        <v>1</v>
      </c>
    </row>
    <row r="157" spans="1:3" x14ac:dyDescent="0.25">
      <c r="A157" t="s">
        <v>6</v>
      </c>
      <c r="B157">
        <v>3</v>
      </c>
      <c r="C157">
        <v>1</v>
      </c>
    </row>
    <row r="158" spans="1:3" x14ac:dyDescent="0.25">
      <c r="A158" t="s">
        <v>7</v>
      </c>
      <c r="B158">
        <v>3</v>
      </c>
      <c r="C158">
        <v>1</v>
      </c>
    </row>
    <row r="159" spans="1:3" x14ac:dyDescent="0.25">
      <c r="A159" t="s">
        <v>1</v>
      </c>
      <c r="B159">
        <v>2</v>
      </c>
      <c r="C159">
        <v>1</v>
      </c>
    </row>
    <row r="160" spans="1:3" x14ac:dyDescent="0.25">
      <c r="A160" t="s">
        <v>2</v>
      </c>
      <c r="B160">
        <v>1</v>
      </c>
      <c r="C160">
        <v>1</v>
      </c>
    </row>
    <row r="161" spans="1:3" x14ac:dyDescent="0.25">
      <c r="A161" t="s">
        <v>18</v>
      </c>
      <c r="B161">
        <v>5</v>
      </c>
      <c r="C161">
        <v>1</v>
      </c>
    </row>
    <row r="162" spans="1:3" x14ac:dyDescent="0.25">
      <c r="A162" t="s">
        <v>11</v>
      </c>
      <c r="B162">
        <v>3</v>
      </c>
      <c r="C162">
        <v>1</v>
      </c>
    </row>
    <row r="163" spans="1:3" x14ac:dyDescent="0.25">
      <c r="A163" t="s">
        <v>13</v>
      </c>
      <c r="B163">
        <v>7</v>
      </c>
      <c r="C163">
        <v>5</v>
      </c>
    </row>
    <row r="164" spans="1:3" x14ac:dyDescent="0.25">
      <c r="A164" t="s">
        <v>9</v>
      </c>
    </row>
    <row r="165" spans="1:3" x14ac:dyDescent="0.25">
      <c r="A165" t="s">
        <v>10</v>
      </c>
    </row>
    <row r="166" spans="1:3" x14ac:dyDescent="0.25">
      <c r="A166" t="s">
        <v>12</v>
      </c>
    </row>
    <row r="167" spans="1:3" x14ac:dyDescent="0.25">
      <c r="A167" t="s">
        <v>0</v>
      </c>
    </row>
    <row r="168" spans="1:3" x14ac:dyDescent="0.25">
      <c r="A168" t="s">
        <v>4</v>
      </c>
      <c r="B168">
        <v>9</v>
      </c>
      <c r="C168">
        <v>7</v>
      </c>
    </row>
    <row r="169" spans="1:3" x14ac:dyDescent="0.25">
      <c r="A169" t="s">
        <v>8</v>
      </c>
      <c r="B169">
        <v>5</v>
      </c>
      <c r="C169">
        <v>2</v>
      </c>
    </row>
    <row r="170" spans="1:3" x14ac:dyDescent="0.25">
      <c r="A170" t="s">
        <v>3</v>
      </c>
    </row>
    <row r="171" spans="1:3" x14ac:dyDescent="0.25">
      <c r="A171" t="s">
        <v>5</v>
      </c>
    </row>
    <row r="172" spans="1:3" x14ac:dyDescent="0.25">
      <c r="A172" t="s">
        <v>6</v>
      </c>
      <c r="B172">
        <v>7</v>
      </c>
      <c r="C172">
        <v>5</v>
      </c>
    </row>
    <row r="173" spans="1:3" x14ac:dyDescent="0.25">
      <c r="A173" t="s">
        <v>7</v>
      </c>
    </row>
    <row r="174" spans="1:3" x14ac:dyDescent="0.25">
      <c r="A174" t="s">
        <v>1</v>
      </c>
    </row>
    <row r="175" spans="1:3" x14ac:dyDescent="0.25">
      <c r="A175" t="s">
        <v>2</v>
      </c>
    </row>
    <row r="176" spans="1:3" x14ac:dyDescent="0.25">
      <c r="A176" t="s">
        <v>18</v>
      </c>
    </row>
    <row r="177" spans="1:3" x14ac:dyDescent="0.25">
      <c r="A177" t="s">
        <v>11</v>
      </c>
    </row>
    <row r="178" spans="1:3" x14ac:dyDescent="0.25">
      <c r="A178" t="s">
        <v>13</v>
      </c>
    </row>
    <row r="179" spans="1:3" x14ac:dyDescent="0.25">
      <c r="A179" t="s">
        <v>9</v>
      </c>
    </row>
    <row r="180" spans="1:3" x14ac:dyDescent="0.25">
      <c r="A180" t="s">
        <v>10</v>
      </c>
    </row>
    <row r="181" spans="1:3" x14ac:dyDescent="0.25">
      <c r="A181" t="s">
        <v>12</v>
      </c>
    </row>
    <row r="182" spans="1:3" x14ac:dyDescent="0.25">
      <c r="A182" t="s">
        <v>0</v>
      </c>
      <c r="B182">
        <v>3</v>
      </c>
      <c r="C182">
        <v>3</v>
      </c>
    </row>
    <row r="183" spans="1:3" x14ac:dyDescent="0.25">
      <c r="A183" t="s">
        <v>4</v>
      </c>
      <c r="B183">
        <v>7</v>
      </c>
      <c r="C183">
        <v>7</v>
      </c>
    </row>
    <row r="184" spans="1:3" x14ac:dyDescent="0.25">
      <c r="A184" t="s">
        <v>8</v>
      </c>
      <c r="B184">
        <v>6</v>
      </c>
      <c r="C184">
        <v>4</v>
      </c>
    </row>
    <row r="185" spans="1:3" x14ac:dyDescent="0.25">
      <c r="A185" t="s">
        <v>3</v>
      </c>
      <c r="B185">
        <v>6</v>
      </c>
      <c r="C185">
        <v>6</v>
      </c>
    </row>
    <row r="186" spans="1:3" x14ac:dyDescent="0.25">
      <c r="A186" t="s">
        <v>5</v>
      </c>
    </row>
    <row r="187" spans="1:3" x14ac:dyDescent="0.25">
      <c r="A187" t="s">
        <v>6</v>
      </c>
    </row>
    <row r="188" spans="1:3" x14ac:dyDescent="0.25">
      <c r="A188" t="s">
        <v>7</v>
      </c>
    </row>
    <row r="189" spans="1:3" x14ac:dyDescent="0.25">
      <c r="A189" t="s">
        <v>1</v>
      </c>
      <c r="B189">
        <v>4</v>
      </c>
      <c r="C189">
        <v>5</v>
      </c>
    </row>
    <row r="190" spans="1:3" x14ac:dyDescent="0.25">
      <c r="A190" t="s">
        <v>2</v>
      </c>
      <c r="B190">
        <v>6</v>
      </c>
      <c r="C190">
        <v>4</v>
      </c>
    </row>
    <row r="191" spans="1:3" x14ac:dyDescent="0.25">
      <c r="A191" t="s">
        <v>18</v>
      </c>
    </row>
    <row r="192" spans="1:3" x14ac:dyDescent="0.25">
      <c r="A192" t="s">
        <v>11</v>
      </c>
    </row>
    <row r="193" spans="1:3" x14ac:dyDescent="0.25">
      <c r="A193" t="s">
        <v>13</v>
      </c>
      <c r="B193">
        <v>6</v>
      </c>
      <c r="C193">
        <v>6</v>
      </c>
    </row>
    <row r="194" spans="1:3" x14ac:dyDescent="0.25">
      <c r="A194" t="s">
        <v>9</v>
      </c>
    </row>
    <row r="195" spans="1:3" x14ac:dyDescent="0.25">
      <c r="A195" t="s">
        <v>10</v>
      </c>
    </row>
    <row r="196" spans="1:3" x14ac:dyDescent="0.25">
      <c r="A196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Charts</vt:lpstr>
      <vt:lpstr>Data</vt:lpstr>
      <vt:lpstr>ScatterplotData</vt:lpstr>
    </vt:vector>
  </TitlesOfParts>
  <Company>The Nature Conservancy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Fisher</dc:creator>
  <cp:lastModifiedBy>Jon Fisher</cp:lastModifiedBy>
  <dcterms:created xsi:type="dcterms:W3CDTF">2012-12-05T01:32:28Z</dcterms:created>
  <dcterms:modified xsi:type="dcterms:W3CDTF">2012-12-10T03:53:45Z</dcterms:modified>
</cp:coreProperties>
</file>